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'Vorderseite'!$A$1:$G$49</definedName>
  </definedNames>
  <calcPr fullCalcOnLoad="1" fullPrecision="0"/>
</workbook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<sst xmlns="http://schemas.openxmlformats.org/spreadsheetml/2006/main" count="64" uniqueCount="55">
  <si>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</si>
  <si>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</si>
  <si>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</si>
  <si>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</si>
  <si>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</si>
  <si>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</si>
  <si>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</si>
  <si>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</si>
  <si>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</si>
  <si>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3.</t>
  </si>
  <si>
    <t>4.</t>
  </si>
  <si>
    <t>Die Sekretärin, der Sekretär / La, le secrétaire / 
La segretaria, il segretario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</si>
  <si>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</si>
  <si>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</si>
  <si>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</si>
  <si>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</si>
  <si>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</si>
  <si>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</si>
  <si>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</si>
  <si>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</si>
  <si>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</si>
  <si>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</si>
  <si>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</si>
  <si>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</si>
  <si>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Qualifikationsbereich Allgemeinbildung / 
Domaine de qualification Culture générale / 
Settore di qualificazione Cultura generale</t>
  </si>
  <si>
    <t>Prüfungsergebnis / Résultat de l'examen / Risultato d'esame</t>
  </si>
  <si>
    <t>2.</t>
  </si>
  <si>
    <t>** Auf eine ganze oder halbe Note gerundet / A arrondir à une note entière ou à une demi-note / Arrotondare al punto o al mezzo punto</t>
  </si>
  <si>
    <t>Noten **/ 
Notes **/ 
Note **</t>
  </si>
  <si>
    <t xml:space="preserve">                          : 10 = Gesamtnote* /
                                     Note globale* /
                                     Nota globale*
</t>
  </si>
  <si>
    <t>Die Prüfung ist bestanden, wenn weder die Note des Qualifikationsbereichs "Praktische Arbeiten" noch die Gesamtnote den Wert 4 unterschreitet. / 
L'examen est réussi si la note du domaine de qualification "Travail pratique" et la note globale sont égales ou supérieures à 4,0. / 
L’esame finale è superato se per il campo di qualificazione "Lavoro pratico" e la nota complessiva raggiunge o supera il 4.</t>
  </si>
  <si>
    <t>Nummer / Numéro /
Nombre: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</si>
  <si>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</si>
  <si>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</si>
  <si>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</si>
  <si>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>Faktor/ 
Coefficient/ 
Fattore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</si>
  <si>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</si>
  <si>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Erfahrungsnote **  / 
Note d'expérience ** / 
Nota complessiva **</t>
  </si>
  <si>
    <t>Die Präsidentin, der Präsident / La présidente, le président / 
La presidentessa, il presidente</t>
  </si>
  <si>
    <t>Glasmalerin EFZ / Glasmaler EFZ</t>
  </si>
  <si>
    <t>Peintre verrier CFC</t>
  </si>
  <si>
    <t>Pittrice su vetro AFC / Pittore su vetro AFC</t>
  </si>
  <si>
    <r>
      <t xml:space="preserve">Qualifikationsbereich vorgegebene praktische Arbeit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</si>
  <si>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t>Qualifikationsbereich  Berufskenntnisse (5 Stunden) / Domaine de qualification Examen final connaissances professionnelles 
(5 heures) / Settore di qualificazione Esame finale conoscenze professionali (5 ore)</t>
  </si>
  <si>
    <t>Spezielle Techniken und Verfahren / 
Techniques et procédés spéciaux / 
Tecniche e procedure speciali</t>
  </si>
  <si>
    <t>Traditionelle Tätigkeiten / 
Savoir-faire traditionnel / 
Attività tradizionali</t>
  </si>
  <si>
    <t>Gestalten (schriftlich) / 
Travaux d’arts visuels (écrit) / 
Lavori d’arti visive</t>
  </si>
  <si>
    <t>Glasbearbeitung (schriftlich) / 
Travail du verre (écrit) /
Lavorazione del vetro</t>
  </si>
  <si>
    <t>Wartung, Konservierung, Restaurierung (schriftlich) / 
Conservation, restauration (écrit) /
Conservazione, restauro</t>
  </si>
  <si>
    <t>Arbeitssicherheit, Gesundheitsschutz und Umweltschutz (30 Min. mündlich) / Sécurité au travail, protection de la santé et protection de l’environnement (30 min. oral) / sicurezza sul lavoro, protezione della salute e dell’ambiente</t>
  </si>
  <si>
    <t>Qualifikationsbereich Praktische Arbeiten / 
Domaine de qualification Travaux pratiques / 
Settore di qualificazione Lavori pratici</t>
  </si>
  <si>
    <t>Qualifikationsbereich  Berufskenntnisse / 
Domaine de qualification Connaissances professionnelles / 
Settore di qualificazione Conoscenze professionali</t>
  </si>
  <si>
    <t xml:space="preserve">Gemäss der Verordnung über die berufliche Grundbildung vom 28.08.2009/ Ordonnances sur la formation professionnelle initiale 28.08.2009 / 
Ordinanze sulla formazione professionale di base 28.08.2009 </t>
  </si>
  <si>
    <t xml:space="preserve">  : 3 =  Note des Qualifikationsbereichs* /
            Note du domaine de qualification* /
            Nota di settore di qualificazione*</t>
  </si>
  <si>
    <t xml:space="preserve">  : 5 =  Note des Qualifikationsbereichs* /
            Note du domaine de qualification* /
            Nota di settore di qualificazione*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</si>
</sst>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 wrapText="1"/>
    </xf>
    <xf numFmtId="167" fontId="4" fillId="0" borderId="18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7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7" fontId="4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7" fontId="4" fillId="0" borderId="2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23" xfId="0" applyBorder="1" applyAlignment="1">
      <alignment vertical="center" wrapText="1"/>
    </xf>
    <xf numFmtId="167" fontId="4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9" xfId="0" applyNumberFormat="1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29" xfId="0" applyFont="1" applyBorder="1" applyAlignment="1">
      <alignment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top" wrapText="1"/>
    </xf>
    <xf numFmtId="49" fontId="0" fillId="0" borderId="29" xfId="0" applyNumberFormat="1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39</xdr:row>
      <xdr:rowOff>76200</xdr:rowOff>
    </xdr:from>
    <xdr:to>
      <xdr:col>7</xdr:col>
      <xdr:colOff>0</xdr:colOff>
      <xdr:row>48</xdr:row>
      <xdr:rowOff>47625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249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9.00390625" style="0" bestFit="1" customWidth="1"/>
    <col min="2" max="2" width="19.00390625" style="0" customWidth="1"/>
    <col min="3" max="4" width="13.140625" style="0" customWidth="1"/>
    <col min="5" max="5" width="12.28125" style="0" customWidth="1"/>
    <col min="6" max="6" width="12.57421875" style="0" customWidth="1"/>
    <col min="7" max="7" width="12.7109375" style="0" customWidth="1"/>
  </cols>
  <sheetData>
    <row r="1" spans="1:7" s="3" customFormat="1" ht="14.25" customHeight="1">
      <c r="A1" s="23">
        <v>39605</v>
      </c>
      <c r="B1" s="66" t="s">
        <v>39</v>
      </c>
      <c r="C1" s="66"/>
      <c r="D1" s="66"/>
      <c r="E1" s="67"/>
      <c r="F1" s="65" t="s">
        <v>15</v>
      </c>
      <c r="G1" s="70"/>
    </row>
    <row r="2" spans="2:7" s="3" customFormat="1" ht="14.25" customHeight="1">
      <c r="B2" s="66" t="s">
        <v>40</v>
      </c>
      <c r="C2" s="66"/>
      <c r="D2" s="66"/>
      <c r="E2" s="67"/>
      <c r="F2" s="65"/>
      <c r="G2" s="70"/>
    </row>
    <row r="3" spans="2:7" s="3" customFormat="1" ht="14.25" customHeight="1">
      <c r="B3" s="66" t="s">
        <v>41</v>
      </c>
      <c r="C3" s="66"/>
      <c r="D3" s="66"/>
      <c r="E3" s="67"/>
      <c r="F3" s="69" t="s">
        <v>31</v>
      </c>
      <c r="G3" s="68"/>
    </row>
    <row r="4" spans="2:7" s="3" customFormat="1" ht="12.75" customHeight="1">
      <c r="B4" s="40"/>
      <c r="C4" s="40"/>
      <c r="D4" s="40"/>
      <c r="E4" s="41"/>
      <c r="F4" s="69"/>
      <c r="G4" s="68"/>
    </row>
    <row r="5" s="3" customFormat="1" ht="15.75" customHeight="1" thickBot="1">
      <c r="F5" s="45"/>
    </row>
    <row r="6" spans="1:7" s="2" customFormat="1" ht="17.25" customHeight="1">
      <c r="A6" s="16"/>
      <c r="B6" s="49" t="s">
        <v>17</v>
      </c>
      <c r="C6" s="49"/>
      <c r="D6" s="49"/>
      <c r="E6" s="49"/>
      <c r="F6" s="49"/>
      <c r="G6" s="17"/>
    </row>
    <row r="7" spans="1:7" s="2" customFormat="1" ht="17.25" customHeight="1" thickBot="1">
      <c r="A7" s="50" t="s">
        <v>34</v>
      </c>
      <c r="B7" s="51"/>
      <c r="C7" s="51"/>
      <c r="D7" s="51"/>
      <c r="E7" s="51"/>
      <c r="F7" s="51"/>
      <c r="G7" s="52"/>
    </row>
    <row r="8" s="3" customFormat="1" ht="11.25" customHeight="1"/>
    <row r="9" spans="1:7" s="3" customFormat="1" ht="21" customHeight="1">
      <c r="A9" s="53" t="s">
        <v>52</v>
      </c>
      <c r="B9" s="53"/>
      <c r="C9" s="53"/>
      <c r="D9" s="53"/>
      <c r="E9" s="53"/>
      <c r="F9" s="53"/>
      <c r="G9" s="53"/>
    </row>
    <row r="10" s="2" customFormat="1" ht="16.5" customHeight="1"/>
    <row r="11" spans="1:7" s="5" customFormat="1" ht="12" customHeight="1">
      <c r="A11" s="77" t="s">
        <v>13</v>
      </c>
      <c r="B11" s="77"/>
      <c r="C11" s="77"/>
      <c r="D11" s="77"/>
      <c r="E11" s="77"/>
      <c r="F11" s="77"/>
      <c r="G11" s="77"/>
    </row>
    <row r="12" s="3" customFormat="1" ht="9"/>
    <row r="13" spans="1:7" s="3" customFormat="1" ht="9">
      <c r="A13" s="57" t="s">
        <v>0</v>
      </c>
      <c r="B13" s="57"/>
      <c r="C13" s="78"/>
      <c r="D13" s="78"/>
      <c r="E13" s="78"/>
      <c r="F13" s="78"/>
      <c r="G13" s="78"/>
    </row>
    <row r="14" spans="1:7" s="5" customFormat="1" ht="10.5" customHeight="1">
      <c r="A14" s="58"/>
      <c r="B14" s="58"/>
      <c r="C14" s="74"/>
      <c r="D14" s="74"/>
      <c r="E14" s="74"/>
      <c r="F14" s="74"/>
      <c r="G14" s="74"/>
    </row>
    <row r="15" s="3" customFormat="1" ht="9"/>
    <row r="16" spans="1:7" s="3" customFormat="1" ht="9">
      <c r="A16" s="57" t="s">
        <v>4</v>
      </c>
      <c r="B16" s="57"/>
      <c r="C16" s="79"/>
      <c r="D16" s="78"/>
      <c r="E16" s="78"/>
      <c r="F16" s="78"/>
      <c r="G16" s="78"/>
    </row>
    <row r="17" spans="1:7" s="5" customFormat="1" ht="12">
      <c r="A17" s="58"/>
      <c r="B17" s="58"/>
      <c r="C17" s="74"/>
      <c r="D17" s="74"/>
      <c r="E17" s="74"/>
      <c r="F17" s="74"/>
      <c r="G17" s="74"/>
    </row>
    <row r="18" s="2" customFormat="1" ht="13.5" customHeight="1"/>
    <row r="19" spans="1:7" s="3" customFormat="1" ht="9">
      <c r="A19" s="10"/>
      <c r="B19" s="11"/>
      <c r="C19" s="11"/>
      <c r="D19" s="11"/>
      <c r="E19" s="11"/>
      <c r="F19" s="11"/>
      <c r="G19" s="12"/>
    </row>
    <row r="20" spans="1:7" s="5" customFormat="1" ht="1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>
      <c r="A21" s="62" t="s">
        <v>32</v>
      </c>
      <c r="B21" s="63"/>
      <c r="C21" s="63"/>
      <c r="D21" s="63"/>
      <c r="E21" s="63"/>
      <c r="F21" s="63"/>
      <c r="G21" s="64"/>
    </row>
    <row r="22" spans="1:7" s="3" customFormat="1" ht="9">
      <c r="A22" s="13"/>
      <c r="B22" s="14"/>
      <c r="C22" s="14"/>
      <c r="D22" s="14"/>
      <c r="E22" s="14"/>
      <c r="F22" s="14"/>
      <c r="G22" s="15"/>
    </row>
    <row r="23" s="2" customFormat="1" ht="10.5" customHeight="1"/>
    <row r="24" spans="1:7" s="5" customFormat="1" ht="12">
      <c r="A24" s="55" t="s">
        <v>2</v>
      </c>
      <c r="B24" s="56"/>
      <c r="C24" s="56"/>
      <c r="D24" s="56"/>
      <c r="E24" s="56"/>
      <c r="F24" s="56"/>
      <c r="G24" s="56"/>
    </row>
    <row r="25" s="3" customFormat="1" ht="9"/>
    <row r="26" spans="1:7" s="3" customFormat="1" ht="30" customHeight="1">
      <c r="A26" s="75" t="s">
        <v>12</v>
      </c>
      <c r="B26" s="76"/>
      <c r="C26" s="76"/>
      <c r="D26" s="76"/>
      <c r="E26" s="76"/>
      <c r="F26" s="76"/>
      <c r="G26" s="76"/>
    </row>
    <row r="27" s="3" customFormat="1" ht="9"/>
    <row r="28" spans="1:7" s="3" customFormat="1" ht="191.25" customHeight="1">
      <c r="A28" s="80"/>
      <c r="B28" s="81"/>
      <c r="C28" s="81"/>
      <c r="D28" s="81"/>
      <c r="E28" s="81"/>
      <c r="F28" s="81"/>
      <c r="G28" s="82"/>
    </row>
    <row r="29" s="3" customFormat="1" ht="9"/>
    <row r="30" spans="1:7" s="3" customFormat="1" ht="9">
      <c r="A30" s="54" t="s">
        <v>5</v>
      </c>
      <c r="B30" s="54"/>
      <c r="C30" s="54"/>
      <c r="E30" s="54" t="s">
        <v>33</v>
      </c>
      <c r="F30" s="54"/>
      <c r="G30" s="54"/>
    </row>
    <row r="31" spans="1:7" s="3" customFormat="1" ht="9">
      <c r="A31" s="54"/>
      <c r="B31" s="54"/>
      <c r="C31" s="54"/>
      <c r="E31" s="54"/>
      <c r="F31" s="54"/>
      <c r="G31" s="54"/>
    </row>
    <row r="32" spans="1:7" s="3" customFormat="1" ht="30" customHeight="1">
      <c r="A32" s="73"/>
      <c r="B32" s="73"/>
      <c r="C32" s="73"/>
      <c r="E32" s="74"/>
      <c r="F32" s="74"/>
      <c r="G32" s="74"/>
    </row>
    <row r="33" spans="5:7" s="3" customFormat="1" ht="30.75" customHeight="1">
      <c r="E33" s="74"/>
      <c r="F33" s="74"/>
      <c r="G33" s="74"/>
    </row>
    <row r="34" spans="5:7" s="3" customFormat="1" ht="19.5" customHeight="1">
      <c r="E34" s="9"/>
      <c r="F34" s="9"/>
      <c r="G34" s="9"/>
    </row>
    <row r="35" spans="1:7" s="3" customFormat="1" ht="9">
      <c r="A35" s="71" t="s">
        <v>3</v>
      </c>
      <c r="B35" s="72"/>
      <c r="C35" s="72"/>
      <c r="D35" s="72"/>
      <c r="E35" s="72"/>
      <c r="F35" s="72"/>
      <c r="G35" s="72"/>
    </row>
    <row r="36" spans="1:7" s="3" customFormat="1" ht="9">
      <c r="A36" s="72"/>
      <c r="B36" s="72"/>
      <c r="C36" s="72"/>
      <c r="D36" s="72"/>
      <c r="E36" s="72"/>
      <c r="F36" s="72"/>
      <c r="G36" s="72"/>
    </row>
    <row r="37" spans="1:7" s="3" customFormat="1" ht="12.75" customHeight="1">
      <c r="A37" s="72"/>
      <c r="B37" s="72"/>
      <c r="C37" s="72"/>
      <c r="D37" s="72"/>
      <c r="E37" s="72"/>
      <c r="F37" s="72"/>
      <c r="G37" s="72"/>
    </row>
    <row r="38" spans="1:7" s="3" customFormat="1" ht="9" hidden="1">
      <c r="A38" s="72"/>
      <c r="B38" s="72"/>
      <c r="C38" s="72"/>
      <c r="D38" s="72"/>
      <c r="E38" s="72"/>
      <c r="F38" s="72"/>
      <c r="G38" s="72"/>
    </row>
    <row r="39" ht="3.75" customHeight="1"/>
  </sheetData>
  <sheetProtection password="CF73" sheet="1" objects="1" scenarios="1"/>
  <mergeCells count="26">
    <mergeCell ref="A35:G38"/>
    <mergeCell ref="A32:C32"/>
    <mergeCell ref="E32:G32"/>
    <mergeCell ref="A26:G26"/>
    <mergeCell ref="A30:C31"/>
    <mergeCell ref="A11:G11"/>
    <mergeCell ref="E33:G33"/>
    <mergeCell ref="C13:G14"/>
    <mergeCell ref="C16:G17"/>
    <mergeCell ref="A28:G28"/>
    <mergeCell ref="F1:F2"/>
    <mergeCell ref="B2:E2"/>
    <mergeCell ref="B3:E3"/>
    <mergeCell ref="B1:E1"/>
    <mergeCell ref="G3:G4"/>
    <mergeCell ref="F3:F4"/>
    <mergeCell ref="G1:G2"/>
    <mergeCell ref="B6:F6"/>
    <mergeCell ref="A7:G7"/>
    <mergeCell ref="A9:G9"/>
    <mergeCell ref="E30:G31"/>
    <mergeCell ref="A24:G24"/>
    <mergeCell ref="A13:B14"/>
    <mergeCell ref="A16:B17"/>
    <mergeCell ref="A20:G20"/>
    <mergeCell ref="A21:G21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showZeros="0" zoomScalePageLayoutView="0" workbookViewId="0" topLeftCell="A1">
      <selection activeCell="J6" sqref="J6"/>
    </sheetView>
  </sheetViews>
  <sheetFormatPr defaultColWidth="11.421875" defaultRowHeight="12.75"/>
  <cols>
    <col min="1" max="1" width="1.8515625" style="1" customWidth="1"/>
    <col min="2" max="2" width="19.140625" style="0" customWidth="1"/>
    <col min="3" max="3" width="17.421875" style="0" customWidth="1"/>
    <col min="4" max="4" width="7.57421875" style="0" customWidth="1"/>
    <col min="5" max="5" width="8.8515625" style="0" customWidth="1"/>
    <col min="6" max="6" width="7.57421875" style="0" customWidth="1"/>
    <col min="7" max="7" width="26.7109375" style="0" customWidth="1"/>
    <col min="8" max="8" width="9.57421875" style="0" customWidth="1"/>
  </cols>
  <sheetData>
    <row r="1" spans="1:8" s="3" customFormat="1" ht="20.25" customHeight="1">
      <c r="A1" s="83">
        <v>39605</v>
      </c>
      <c r="B1" s="83"/>
      <c r="D1" s="3" t="s">
        <v>16</v>
      </c>
      <c r="F1" s="84">
        <f>REPT(Vorderseite!C13,1)</f>
      </c>
      <c r="G1" s="84"/>
      <c r="H1" s="84"/>
    </row>
    <row r="2" s="3" customFormat="1" ht="24" customHeight="1"/>
    <row r="3" spans="1:8" s="5" customFormat="1" ht="12" customHeight="1">
      <c r="A3" s="90" t="s">
        <v>42</v>
      </c>
      <c r="B3" s="90"/>
      <c r="C3" s="90"/>
      <c r="D3" s="90"/>
      <c r="E3" s="90"/>
      <c r="F3" s="90"/>
      <c r="G3" s="90"/>
      <c r="H3" s="90"/>
    </row>
    <row r="4" spans="1:8" s="5" customFormat="1" ht="15" customHeight="1">
      <c r="A4" s="90"/>
      <c r="B4" s="90"/>
      <c r="C4" s="90"/>
      <c r="D4" s="90"/>
      <c r="E4" s="90"/>
      <c r="F4" s="90"/>
      <c r="G4" s="90"/>
      <c r="H4" s="90"/>
    </row>
    <row r="5" s="3" customFormat="1" ht="2.25" customHeight="1" hidden="1"/>
    <row r="6" spans="1:8" s="3" customFormat="1" ht="30.75" customHeight="1">
      <c r="A6" s="87" t="s">
        <v>6</v>
      </c>
      <c r="B6" s="88"/>
      <c r="C6" s="89"/>
      <c r="D6" s="25" t="s">
        <v>28</v>
      </c>
      <c r="E6" s="24" t="s">
        <v>36</v>
      </c>
      <c r="F6" s="25" t="s">
        <v>23</v>
      </c>
      <c r="G6" s="87" t="s">
        <v>8</v>
      </c>
      <c r="H6" s="89"/>
    </row>
    <row r="7" spans="1:8" s="3" customFormat="1" ht="30.75" customHeight="1">
      <c r="A7" s="19" t="s">
        <v>7</v>
      </c>
      <c r="B7" s="101" t="s">
        <v>45</v>
      </c>
      <c r="C7" s="102"/>
      <c r="D7" s="26"/>
      <c r="E7" s="29">
        <v>2</v>
      </c>
      <c r="F7" s="28">
        <f>(ROUND((SUM(D7))*2,0)/2)*2</f>
        <v>0</v>
      </c>
      <c r="G7" s="85"/>
      <c r="H7" s="86"/>
    </row>
    <row r="8" spans="1:8" s="36" customFormat="1" ht="30.75" customHeight="1" thickBot="1">
      <c r="A8" s="19" t="s">
        <v>26</v>
      </c>
      <c r="B8" s="91" t="s">
        <v>44</v>
      </c>
      <c r="C8" s="92"/>
      <c r="D8" s="26"/>
      <c r="E8" s="29">
        <v>1</v>
      </c>
      <c r="F8" s="28">
        <f>(ROUND((SUM(D8))*2,0)/2)</f>
        <v>0</v>
      </c>
      <c r="G8" s="85"/>
      <c r="H8" s="86"/>
    </row>
    <row r="9" spans="1:8" s="3" customFormat="1" ht="29.25" customHeight="1" thickBot="1" thickTop="1">
      <c r="A9" s="6"/>
      <c r="B9" s="7"/>
      <c r="C9" s="7"/>
      <c r="D9" s="7"/>
      <c r="E9" s="32"/>
      <c r="F9" s="37">
        <f>SUM(F7:F8)</f>
        <v>0</v>
      </c>
      <c r="G9" s="31" t="s">
        <v>53</v>
      </c>
      <c r="H9" s="21">
        <f>SUM(F9/3)</f>
        <v>0</v>
      </c>
    </row>
    <row r="10" spans="1:5" s="3" customFormat="1" ht="24" customHeight="1" thickTop="1">
      <c r="A10" s="4"/>
      <c r="E10" s="8"/>
    </row>
    <row r="11" spans="1:8" s="38" customFormat="1" ht="25.5" customHeight="1">
      <c r="A11" s="93" t="s">
        <v>43</v>
      </c>
      <c r="B11" s="93"/>
      <c r="C11" s="93"/>
      <c r="D11" s="93"/>
      <c r="E11" s="93"/>
      <c r="F11" s="93"/>
      <c r="G11" s="93"/>
      <c r="H11" s="93"/>
    </row>
    <row r="12" spans="1:8" s="3" customFormat="1" ht="30.75" customHeight="1">
      <c r="A12" s="87" t="s">
        <v>6</v>
      </c>
      <c r="B12" s="88"/>
      <c r="C12" s="89"/>
      <c r="D12" s="25" t="s">
        <v>28</v>
      </c>
      <c r="E12" s="24" t="s">
        <v>36</v>
      </c>
      <c r="F12" s="25" t="s">
        <v>23</v>
      </c>
      <c r="G12" s="87" t="s">
        <v>8</v>
      </c>
      <c r="H12" s="89"/>
    </row>
    <row r="13" spans="1:8" s="3" customFormat="1" ht="30.75" customHeight="1">
      <c r="A13" s="19" t="s">
        <v>7</v>
      </c>
      <c r="B13" s="107" t="s">
        <v>46</v>
      </c>
      <c r="C13" s="108"/>
      <c r="D13" s="26"/>
      <c r="E13" s="29">
        <v>2</v>
      </c>
      <c r="F13" s="28">
        <f>(ROUND((SUM(D13))*2,0)/2)*2</f>
        <v>0</v>
      </c>
      <c r="G13" s="85"/>
      <c r="H13" s="86"/>
    </row>
    <row r="14" spans="1:8" s="36" customFormat="1" ht="30.75" customHeight="1">
      <c r="A14" s="19" t="s">
        <v>26</v>
      </c>
      <c r="B14" s="91" t="s">
        <v>47</v>
      </c>
      <c r="C14" s="92"/>
      <c r="D14" s="26"/>
      <c r="E14" s="29">
        <v>1</v>
      </c>
      <c r="F14" s="28">
        <f>(ROUND((SUM(D14))*2,0)/2)</f>
        <v>0</v>
      </c>
      <c r="G14" s="85"/>
      <c r="H14" s="86"/>
    </row>
    <row r="15" spans="1:8" s="3" customFormat="1" ht="30.75" customHeight="1">
      <c r="A15" s="19" t="s">
        <v>9</v>
      </c>
      <c r="B15" s="91" t="s">
        <v>48</v>
      </c>
      <c r="C15" s="92"/>
      <c r="D15" s="26"/>
      <c r="E15" s="29">
        <v>1</v>
      </c>
      <c r="F15" s="28">
        <f>(ROUND((SUM(D15))*2,0)/2)</f>
        <v>0</v>
      </c>
      <c r="G15" s="85"/>
      <c r="H15" s="86"/>
    </row>
    <row r="16" spans="1:8" s="3" customFormat="1" ht="38.25" customHeight="1" thickBot="1">
      <c r="A16" s="19" t="s">
        <v>10</v>
      </c>
      <c r="B16" s="91" t="s">
        <v>49</v>
      </c>
      <c r="C16" s="92"/>
      <c r="D16" s="26"/>
      <c r="E16" s="29">
        <v>1</v>
      </c>
      <c r="F16" s="28">
        <f>(ROUND((SUM(D16))*2,0)/2)</f>
        <v>0</v>
      </c>
      <c r="G16" s="85"/>
      <c r="H16" s="86"/>
    </row>
    <row r="17" spans="1:8" s="3" customFormat="1" ht="29.25" customHeight="1" thickBot="1" thickTop="1">
      <c r="A17" s="6"/>
      <c r="B17" s="7"/>
      <c r="C17" s="7"/>
      <c r="D17" s="7"/>
      <c r="E17" s="32"/>
      <c r="F17" s="37">
        <f>SUM(F13:F16)</f>
        <v>0</v>
      </c>
      <c r="G17" s="31" t="s">
        <v>54</v>
      </c>
      <c r="H17" s="21">
        <f>SUM(F17/5)</f>
        <v>0</v>
      </c>
    </row>
    <row r="18" spans="1:8" s="8" customFormat="1" ht="30" customHeight="1" thickTop="1">
      <c r="A18" s="6"/>
      <c r="B18" s="30"/>
      <c r="C18" s="30"/>
      <c r="D18" s="30"/>
      <c r="E18" s="46"/>
      <c r="F18" s="39"/>
      <c r="G18" s="47"/>
      <c r="H18" s="48"/>
    </row>
    <row r="19" spans="1:8" s="5" customFormat="1" ht="12">
      <c r="A19" s="105" t="s">
        <v>25</v>
      </c>
      <c r="B19" s="105"/>
      <c r="C19" s="105"/>
      <c r="D19" s="105"/>
      <c r="E19" s="105"/>
      <c r="F19" s="105"/>
      <c r="G19" s="105"/>
      <c r="H19" s="106"/>
    </row>
    <row r="20" spans="1:5" s="3" customFormat="1" ht="3" customHeight="1">
      <c r="A20" s="4"/>
      <c r="E20" s="8"/>
    </row>
    <row r="21" spans="1:8" s="3" customFormat="1" ht="32.25" customHeight="1">
      <c r="A21" s="87"/>
      <c r="B21" s="88"/>
      <c r="C21" s="89"/>
      <c r="D21" s="24" t="s">
        <v>22</v>
      </c>
      <c r="E21" s="24" t="s">
        <v>35</v>
      </c>
      <c r="F21" s="25" t="s">
        <v>23</v>
      </c>
      <c r="G21" s="87" t="s">
        <v>8</v>
      </c>
      <c r="H21" s="89"/>
    </row>
    <row r="22" spans="1:8" s="3" customFormat="1" ht="33.75" customHeight="1">
      <c r="A22" s="19" t="s">
        <v>18</v>
      </c>
      <c r="B22" s="103" t="s">
        <v>50</v>
      </c>
      <c r="C22" s="104"/>
      <c r="D22" s="28">
        <f>H9</f>
        <v>0</v>
      </c>
      <c r="E22" s="27">
        <v>5</v>
      </c>
      <c r="F22" s="28">
        <f>D22*E22</f>
        <v>0</v>
      </c>
      <c r="G22" s="85"/>
      <c r="H22" s="86"/>
    </row>
    <row r="23" spans="1:8" s="3" customFormat="1" ht="33.75" customHeight="1">
      <c r="A23" s="19" t="s">
        <v>19</v>
      </c>
      <c r="B23" s="103" t="s">
        <v>51</v>
      </c>
      <c r="C23" s="104"/>
      <c r="D23" s="28">
        <f>H17</f>
        <v>0</v>
      </c>
      <c r="E23" s="27">
        <v>2</v>
      </c>
      <c r="F23" s="28">
        <f>D23*E23</f>
        <v>0</v>
      </c>
      <c r="G23" s="85"/>
      <c r="H23" s="86"/>
    </row>
    <row r="24" spans="1:8" s="3" customFormat="1" ht="33.75" customHeight="1">
      <c r="A24" s="19" t="s">
        <v>20</v>
      </c>
      <c r="B24" s="103" t="s">
        <v>24</v>
      </c>
      <c r="C24" s="104"/>
      <c r="D24" s="26"/>
      <c r="E24" s="29">
        <v>2</v>
      </c>
      <c r="F24" s="28">
        <f>D24*E24</f>
        <v>0</v>
      </c>
      <c r="G24" s="85"/>
      <c r="H24" s="86"/>
    </row>
    <row r="25" spans="1:8" s="3" customFormat="1" ht="33.75" customHeight="1" thickBot="1">
      <c r="A25" s="19" t="s">
        <v>21</v>
      </c>
      <c r="B25" s="103" t="s">
        <v>37</v>
      </c>
      <c r="C25" s="104"/>
      <c r="D25" s="26"/>
      <c r="E25" s="29">
        <v>1</v>
      </c>
      <c r="F25" s="28">
        <f>(ROUND((SUM(D25))*2,0)/2)</f>
        <v>0</v>
      </c>
      <c r="G25" s="85"/>
      <c r="H25" s="86"/>
    </row>
    <row r="26" spans="1:8" s="3" customFormat="1" ht="32.25" customHeight="1" thickBot="1" thickTop="1">
      <c r="A26" s="6"/>
      <c r="B26" s="7"/>
      <c r="C26" s="7"/>
      <c r="D26" s="7"/>
      <c r="E26" s="18"/>
      <c r="F26" s="20">
        <f>SUM(F22:F25)</f>
        <v>0</v>
      </c>
      <c r="G26" s="44" t="s">
        <v>29</v>
      </c>
      <c r="H26" s="22">
        <f>SUM(F26/10)</f>
        <v>0</v>
      </c>
    </row>
    <row r="27" spans="1:8" s="3" customFormat="1" ht="19.5" customHeight="1" thickTop="1">
      <c r="A27" s="6"/>
      <c r="B27" s="7"/>
      <c r="C27" s="7"/>
      <c r="D27" s="7"/>
      <c r="E27" s="18"/>
      <c r="F27" s="18"/>
      <c r="G27" s="42"/>
      <c r="H27" s="43"/>
    </row>
    <row r="28" spans="1:8" s="3" customFormat="1" ht="12.75" customHeight="1">
      <c r="A28" s="33" t="s">
        <v>14</v>
      </c>
      <c r="B28" s="7"/>
      <c r="C28" s="7"/>
      <c r="D28" s="7"/>
      <c r="E28" s="18"/>
      <c r="F28" s="18"/>
      <c r="G28" s="42"/>
      <c r="H28" s="43"/>
    </row>
    <row r="29" spans="1:8" s="34" customFormat="1" ht="11.25" customHeight="1">
      <c r="A29" s="34" t="s">
        <v>27</v>
      </c>
      <c r="E29" s="35"/>
      <c r="F29" s="9"/>
      <c r="G29" s="9"/>
      <c r="H29" s="35"/>
    </row>
    <row r="30" spans="1:5" s="3" customFormat="1" ht="43.5" customHeight="1">
      <c r="A30" s="4"/>
      <c r="E30" s="8"/>
    </row>
    <row r="31" spans="1:8" s="3" customFormat="1" ht="34.5" customHeight="1">
      <c r="A31" s="96" t="s">
        <v>30</v>
      </c>
      <c r="B31" s="97"/>
      <c r="C31" s="97"/>
      <c r="D31" s="97"/>
      <c r="E31" s="97"/>
      <c r="F31" s="97"/>
      <c r="G31" s="97"/>
      <c r="H31" s="97"/>
    </row>
    <row r="32" spans="1:8" s="5" customFormat="1" ht="6" customHeight="1">
      <c r="A32" s="98"/>
      <c r="B32" s="98"/>
      <c r="C32" s="98"/>
      <c r="D32" s="98"/>
      <c r="E32" s="98"/>
      <c r="F32" s="98"/>
      <c r="G32" s="98"/>
      <c r="H32" s="99"/>
    </row>
    <row r="33" spans="1:8" s="3" customFormat="1" ht="9">
      <c r="A33" s="100" t="s">
        <v>38</v>
      </c>
      <c r="B33" s="57"/>
      <c r="C33" s="57"/>
      <c r="D33" s="57"/>
      <c r="F33" s="57" t="s">
        <v>11</v>
      </c>
      <c r="G33" s="57"/>
      <c r="H33" s="57"/>
    </row>
    <row r="34" spans="1:8" s="3" customFormat="1" ht="9">
      <c r="A34" s="57"/>
      <c r="B34" s="57"/>
      <c r="C34" s="57"/>
      <c r="D34" s="57"/>
      <c r="F34" s="57"/>
      <c r="G34" s="57"/>
      <c r="H34" s="57"/>
    </row>
    <row r="35" spans="1:8" s="3" customFormat="1" ht="44.25" customHeight="1">
      <c r="A35" s="94"/>
      <c r="B35" s="95"/>
      <c r="C35" s="95"/>
      <c r="D35" s="95"/>
      <c r="F35" s="95"/>
      <c r="G35" s="95"/>
      <c r="H35" s="95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37">
    <mergeCell ref="G12:H12"/>
    <mergeCell ref="B13:C13"/>
    <mergeCell ref="B14:C14"/>
    <mergeCell ref="B15:C15"/>
    <mergeCell ref="G15:H15"/>
    <mergeCell ref="B16:C16"/>
    <mergeCell ref="G16:H16"/>
    <mergeCell ref="G13:H13"/>
    <mergeCell ref="G14:H14"/>
    <mergeCell ref="F33:H34"/>
    <mergeCell ref="G25:H25"/>
    <mergeCell ref="B24:C24"/>
    <mergeCell ref="B22:C22"/>
    <mergeCell ref="B23:C23"/>
    <mergeCell ref="G21:H21"/>
    <mergeCell ref="G23:H23"/>
    <mergeCell ref="A21:C21"/>
    <mergeCell ref="A35:D35"/>
    <mergeCell ref="F35:H35"/>
    <mergeCell ref="A31:H31"/>
    <mergeCell ref="A32:H32"/>
    <mergeCell ref="A33:D34"/>
    <mergeCell ref="B7:C7"/>
    <mergeCell ref="B25:C25"/>
    <mergeCell ref="A19:H19"/>
    <mergeCell ref="G24:H24"/>
    <mergeCell ref="G22:H22"/>
    <mergeCell ref="A1:B1"/>
    <mergeCell ref="F1:H1"/>
    <mergeCell ref="G7:H7"/>
    <mergeCell ref="G8:H8"/>
    <mergeCell ref="A12:C12"/>
    <mergeCell ref="A3:H4"/>
    <mergeCell ref="G6:H6"/>
    <mergeCell ref="A6:C6"/>
    <mergeCell ref="B8:C8"/>
    <mergeCell ref="A11:H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2010-12-22T09:55:44Z</cp:lastPrinted>
  <dcterms:created xsi:type="dcterms:W3CDTF">2006-01-30T14:36:36Z</dcterms:created>
  <dcterms:modified xsi:type="dcterms:W3CDTF">2011-01-03T15:27:07Z</dcterms:modified>
  <cp:category/>
  <cp:version/>
  <cp:contentType/>
  <cp:contentStatus/>
</cp:coreProperties>
</file>