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Noteneintrag!$A$1:$J$31</definedName>
    <definedName name="_xlnm.Print_Area" localSheetId="2">Prüfungsergebnis!$A$1:$J$21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21" i="3" l="1"/>
  <c r="G20" i="3"/>
  <c r="G19" i="3"/>
  <c r="G22" i="3" l="1"/>
  <c r="J22" i="3" s="1"/>
  <c r="E9" i="4" s="1"/>
  <c r="G8" i="4"/>
  <c r="G14" i="3"/>
  <c r="G13" i="3"/>
  <c r="G12" i="3"/>
  <c r="G15" i="3" l="1"/>
  <c r="J15" i="3" s="1"/>
  <c r="E7" i="4" s="1"/>
  <c r="G7" i="4" s="1"/>
  <c r="G9" i="4"/>
  <c r="G6" i="3"/>
  <c r="G7" i="3"/>
  <c r="G5" i="3"/>
  <c r="H1" i="4"/>
  <c r="A1" i="4"/>
  <c r="H1" i="3"/>
  <c r="A1" i="3"/>
  <c r="G8" i="3" l="1"/>
  <c r="J8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<sst xmlns="http://schemas.openxmlformats.org/spreadsheetml/2006/main" count="94" uniqueCount="61">
  <si>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</si>
  <si>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</si>
  <si>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</si>
  <si>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</si>
  <si>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</si>
  <si>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</si>
  <si>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</si>
  <si>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</si>
  <si>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</si>
  <si>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</si>
  <si>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</si>
  <si>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</si>
  <si>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</si>
  <si>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</si>
  <si>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</si>
  <si>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</si>
  <si>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</si>
  <si>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</si>
  <si>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</si>
  <si>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</si>
  <si>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</si>
  <si>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</si>
  <si>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</si>
  <si>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</si>
  <si>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</si>
  <si>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</si>
  <si>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</si>
  <si>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</si>
  <si>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</si>
  <si>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</si>
  <si>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</si>
  <si>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</si>
  <si>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</si>
  <si>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</si>
  <si>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</si>
  <si>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</si>
  <si>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</si>
  <si>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</si>
  <si>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</si>
  <si>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</si>
  <si>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</si>
  <si>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</si>
  <si>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</si>
  <si>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</si>
  <si>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</si>
  <si>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Logistikerin EFZ / Logistiker EFZ</t>
  </si>
  <si>
    <t>Logisticienne CFC / Logisticien CFC</t>
  </si>
  <si>
    <t>Impiegata in logistica AFC / Impiegato in logistica AFC</t>
  </si>
  <si>
    <t>Distribution / Distribution / Distribuzione (95507)</t>
  </si>
  <si>
    <t>Lager / Stockage / Magazzino (95508)</t>
  </si>
  <si>
    <t>Verkehr / Transport / Trasporto (95509)</t>
  </si>
  <si>
    <t>Gemäss der Verordnung über die berufliche Grundbildung vom 09.11.2015 / Conforme à l'ordonnance sur la formation professionnelle initiale du 09.11.2015 / 
Conforme a l'ordinanza sulla formazione professionale di base del 09.11.2015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</si>
  <si>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</si>
  <si>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</si>
  <si>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</si>
  <si>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Einhalten der Vorgaben zur Arbeitssicherheit sowie zum Gesundheits-, Daten- und Umweltschutz; Optimieren von Qualität, Wirtschaftlichkeit und Ressourceneffizienz /
Respect des directives en termes de sécurité au travail et de protection de la santé, des données et de l’environnement; Optimisation de la qualité, de la rentabilité et de l’efficacité des ressources / Rispetto delle disposizioni relative alla sicurezza sul lavoro e alla protezione della salute, dei dati e dell’ambiente; Ottimizzazione della qualità, dell’economicità e dell’efficienza delle risorse</t>
  </si>
  <si>
    <t>Fachrichtungsspezifischer Handlungskompetenzbereich /
Domaine de compétence opérationnelle spécifique à l’orientation /
Campo di competenze operative specifico dell’indirizzo professionale</t>
  </si>
  <si>
    <t>Entgegennehmen von Gütern; Bewirtschaften von Gütern; Verteil von Gütern / 
Réception des marchandises; Gestion des marchandises; Distribution des marchandises /
Accettazione della merce; Gestione della merce; Distribuzione della merce</t>
  </si>
  <si>
    <t>Bildung in beruflicher Praxis /
Formation à la pratique professionnelle /
Formazione professionale pratica</t>
  </si>
  <si>
    <t>Unterricht in den Berufskenntnissen /
Enseignement des connaissances professionnelles /
Insegnamento professionale</t>
  </si>
  <si>
    <t>Überbetriebliche Kurse /
Cours interentreprises /
Corsi interaziendali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</si>
</sst>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95506</v>
      </c>
      <c r="B1" s="79" t="s">
        <v>45</v>
      </c>
      <c r="C1" s="79"/>
      <c r="D1" s="79"/>
      <c r="E1" s="80"/>
      <c r="F1" s="78" t="s">
        <v>14</v>
      </c>
      <c r="G1" s="75"/>
    </row>
    <row r="2" spans="1:9" s="2" customFormat="1" ht="14.25" customHeight="1" x14ac:dyDescent="0.2">
      <c r="B2" s="79" t="s">
        <v>46</v>
      </c>
      <c r="C2" s="79"/>
      <c r="D2" s="79"/>
      <c r="E2" s="80"/>
      <c r="F2" s="78"/>
      <c r="G2" s="76"/>
    </row>
    <row r="3" spans="1:9" s="2" customFormat="1" ht="14.25" customHeight="1" x14ac:dyDescent="0.2">
      <c r="B3" s="79" t="s">
        <v>47</v>
      </c>
      <c r="C3" s="79"/>
      <c r="D3" s="79"/>
      <c r="E3" s="79"/>
      <c r="F3" s="87" t="s">
        <v>28</v>
      </c>
      <c r="G3" s="77"/>
    </row>
    <row r="4" spans="1:9" s="2" customFormat="1" ht="14.25" customHeight="1" x14ac:dyDescent="0.2">
      <c r="B4" s="79"/>
      <c r="C4" s="79"/>
      <c r="D4" s="79"/>
      <c r="E4" s="79"/>
      <c r="F4" s="87"/>
      <c r="G4" s="74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43</v>
      </c>
    </row>
    <row r="6" spans="1:9" s="2" customFormat="1" ht="14.25" customHeight="1" x14ac:dyDescent="0.2">
      <c r="B6" s="66" t="s">
        <v>44</v>
      </c>
      <c r="C6" s="14"/>
      <c r="D6" s="14"/>
      <c r="E6" s="14"/>
      <c r="F6" s="67"/>
      <c r="G6" s="48"/>
      <c r="I6" s="54" t="s">
        <v>48</v>
      </c>
    </row>
    <row r="7" spans="1:9" s="65" customFormat="1" ht="17.25" customHeight="1" x14ac:dyDescent="0.15">
      <c r="B7" s="99" t="s">
        <v>43</v>
      </c>
      <c r="C7" s="99"/>
      <c r="D7" s="99"/>
      <c r="E7" s="99"/>
      <c r="F7" s="99"/>
      <c r="G7" s="99"/>
      <c r="I7" s="54" t="s">
        <v>49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50</v>
      </c>
    </row>
    <row r="9" spans="1:9" s="1" customFormat="1" ht="17.25" customHeight="1" x14ac:dyDescent="0.2">
      <c r="A9" s="12"/>
      <c r="B9" s="96" t="s">
        <v>16</v>
      </c>
      <c r="C9" s="96"/>
      <c r="D9" s="96"/>
      <c r="E9" s="96"/>
      <c r="F9" s="96"/>
      <c r="G9" s="13"/>
      <c r="H9" s="5"/>
    </row>
    <row r="10" spans="1:9" s="1" customFormat="1" ht="17.25" customHeight="1" thickBot="1" x14ac:dyDescent="0.25">
      <c r="A10" s="93" t="s">
        <v>17</v>
      </c>
      <c r="B10" s="94"/>
      <c r="C10" s="94"/>
      <c r="D10" s="94"/>
      <c r="E10" s="94"/>
      <c r="F10" s="94"/>
      <c r="G10" s="95"/>
      <c r="H10" s="5"/>
    </row>
    <row r="11" spans="1:9" s="2" customFormat="1" ht="11.25" customHeight="1" x14ac:dyDescent="0.15"/>
    <row r="12" spans="1:9" s="2" customFormat="1" ht="21" customHeight="1" x14ac:dyDescent="0.15">
      <c r="A12" s="92" t="s">
        <v>51</v>
      </c>
      <c r="B12" s="92"/>
      <c r="C12" s="92"/>
      <c r="D12" s="92"/>
      <c r="E12" s="92"/>
      <c r="F12" s="92"/>
      <c r="G12" s="92"/>
    </row>
    <row r="13" spans="1:9" s="1" customFormat="1" x14ac:dyDescent="0.2"/>
    <row r="14" spans="1:9" s="3" customFormat="1" ht="12" customHeight="1" x14ac:dyDescent="0.2">
      <c r="A14" s="91" t="s">
        <v>12</v>
      </c>
      <c r="B14" s="91"/>
      <c r="C14" s="91"/>
      <c r="D14" s="91"/>
      <c r="E14" s="91"/>
      <c r="F14" s="91"/>
      <c r="G14" s="91"/>
    </row>
    <row r="15" spans="1:9" s="2" customFormat="1" ht="9" x14ac:dyDescent="0.15"/>
    <row r="16" spans="1:9" s="2" customFormat="1" ht="9" customHeight="1" x14ac:dyDescent="0.15">
      <c r="A16" s="85" t="s">
        <v>0</v>
      </c>
      <c r="B16" s="85"/>
      <c r="C16" s="77"/>
      <c r="D16" s="77"/>
      <c r="E16" s="77"/>
      <c r="F16" s="77"/>
      <c r="G16" s="77"/>
    </row>
    <row r="17" spans="1:7" s="3" customFormat="1" ht="10.5" customHeight="1" x14ac:dyDescent="0.2">
      <c r="A17" s="86"/>
      <c r="B17" s="86"/>
      <c r="C17" s="74"/>
      <c r="D17" s="74"/>
      <c r="E17" s="74"/>
      <c r="F17" s="74"/>
      <c r="G17" s="74"/>
    </row>
    <row r="18" spans="1:7" s="2" customFormat="1" ht="13.5" customHeight="1" x14ac:dyDescent="0.15"/>
    <row r="19" spans="1:7" s="2" customFormat="1" ht="9" customHeight="1" x14ac:dyDescent="0.15">
      <c r="A19" s="85" t="s">
        <v>5</v>
      </c>
      <c r="B19" s="85"/>
      <c r="C19" s="97"/>
      <c r="D19" s="97"/>
      <c r="E19" s="97"/>
      <c r="F19" s="97"/>
      <c r="G19" s="97"/>
    </row>
    <row r="20" spans="1:7" s="3" customFormat="1" ht="12" x14ac:dyDescent="0.2">
      <c r="A20" s="86"/>
      <c r="B20" s="86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0" t="s">
        <v>1</v>
      </c>
      <c r="B23" s="101"/>
      <c r="C23" s="101"/>
      <c r="D23" s="101"/>
      <c r="E23" s="101"/>
      <c r="F23" s="101"/>
      <c r="G23" s="102"/>
    </row>
    <row r="24" spans="1:7" s="2" customFormat="1" ht="9" customHeight="1" x14ac:dyDescent="0.15">
      <c r="A24" s="88" t="s">
        <v>2</v>
      </c>
      <c r="B24" s="89"/>
      <c r="C24" s="89"/>
      <c r="D24" s="89"/>
      <c r="E24" s="89"/>
      <c r="F24" s="89"/>
      <c r="G24" s="90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4" t="s">
        <v>11</v>
      </c>
      <c r="B29" s="84"/>
      <c r="C29" s="84"/>
      <c r="D29" s="84"/>
      <c r="E29" s="84"/>
      <c r="F29" s="84"/>
      <c r="G29" s="84"/>
    </row>
    <row r="30" spans="1:7" s="2" customFormat="1" ht="9" x14ac:dyDescent="0.15"/>
    <row r="31" spans="1:7" s="2" customFormat="1" ht="144" customHeight="1" x14ac:dyDescent="0.15">
      <c r="A31" s="81"/>
      <c r="B31" s="82"/>
      <c r="C31" s="82"/>
      <c r="D31" s="82"/>
      <c r="E31" s="82"/>
      <c r="F31" s="82"/>
      <c r="G31" s="83"/>
    </row>
    <row r="32" spans="1:7" s="2" customFormat="1" ht="9" x14ac:dyDescent="0.15"/>
    <row r="33" spans="1:7" s="2" customFormat="1" ht="9" customHeight="1" x14ac:dyDescent="0.15">
      <c r="A33" s="72" t="s">
        <v>29</v>
      </c>
      <c r="B33" s="72"/>
      <c r="C33" s="72"/>
      <c r="E33" s="72" t="s">
        <v>30</v>
      </c>
      <c r="F33" s="72"/>
      <c r="G33" s="72"/>
    </row>
    <row r="34" spans="1:7" s="2" customFormat="1" ht="9" x14ac:dyDescent="0.15">
      <c r="A34" s="72"/>
      <c r="B34" s="72"/>
      <c r="C34" s="72"/>
      <c r="E34" s="72"/>
      <c r="F34" s="72"/>
      <c r="G34" s="72"/>
    </row>
    <row r="35" spans="1:7" s="2" customFormat="1" ht="33.75" customHeight="1" x14ac:dyDescent="0.2">
      <c r="A35" s="76"/>
      <c r="B35" s="74"/>
      <c r="C35" s="74"/>
      <c r="E35" s="74"/>
      <c r="F35" s="74"/>
      <c r="G35" s="74"/>
    </row>
    <row r="36" spans="1:7" s="2" customFormat="1" ht="33.75" customHeight="1" x14ac:dyDescent="0.2">
      <c r="E36" s="74"/>
      <c r="F36" s="74"/>
      <c r="G36" s="74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3" t="s">
        <v>4</v>
      </c>
      <c r="B38" s="73"/>
      <c r="C38" s="73"/>
      <c r="D38" s="73"/>
      <c r="E38" s="73"/>
      <c r="F38" s="73"/>
      <c r="G38" s="73"/>
    </row>
    <row r="39" spans="1:7" s="2" customFormat="1" ht="9" x14ac:dyDescent="0.15">
      <c r="A39" s="73"/>
      <c r="B39" s="73"/>
      <c r="C39" s="73"/>
      <c r="D39" s="73"/>
      <c r="E39" s="73"/>
      <c r="F39" s="73"/>
      <c r="G39" s="73"/>
    </row>
    <row r="40" spans="1:7" s="2" customFormat="1" ht="12.75" customHeight="1" x14ac:dyDescent="0.15">
      <c r="A40" s="73"/>
      <c r="B40" s="73"/>
      <c r="C40" s="73"/>
      <c r="D40" s="73"/>
      <c r="E40" s="73"/>
      <c r="F40" s="73"/>
      <c r="G40" s="73"/>
    </row>
    <row r="41" spans="1:7" s="2" customFormat="1" ht="9" hidden="1" customHeight="1" x14ac:dyDescent="0.15">
      <c r="A41" s="73"/>
      <c r="B41" s="73"/>
      <c r="C41" s="73"/>
      <c r="D41" s="73"/>
      <c r="E41" s="73"/>
      <c r="F41" s="73"/>
      <c r="G41" s="73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7.85546875" style="44" customWidth="1"/>
    <col min="5" max="7" width="6.85546875" style="44" customWidth="1"/>
    <col min="8" max="10" width="10.425781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21">
        <f>Vorderseite!A1</f>
        <v>95506</v>
      </c>
      <c r="B1" s="121"/>
      <c r="G1" s="26" t="s">
        <v>15</v>
      </c>
      <c r="H1" s="120">
        <f>Vorderseite!C16</f>
        <v>0</v>
      </c>
      <c r="I1" s="120"/>
      <c r="J1" s="120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6" t="s">
        <v>52</v>
      </c>
      <c r="B3" s="116"/>
      <c r="C3" s="116"/>
      <c r="D3" s="116"/>
      <c r="E3" s="116"/>
      <c r="F3" s="116"/>
      <c r="G3" s="116"/>
      <c r="H3" s="116"/>
      <c r="I3" s="116"/>
      <c r="J3" s="116"/>
      <c r="L3" s="27">
        <v>1.5</v>
      </c>
    </row>
    <row r="4" spans="1:12" s="30" customFormat="1" ht="28.5" customHeight="1" x14ac:dyDescent="0.15">
      <c r="A4" s="109" t="s">
        <v>37</v>
      </c>
      <c r="B4" s="110"/>
      <c r="C4" s="110"/>
      <c r="D4" s="111"/>
      <c r="E4" s="28" t="s">
        <v>41</v>
      </c>
      <c r="F4" s="29" t="s">
        <v>35</v>
      </c>
      <c r="G4" s="29" t="s">
        <v>26</v>
      </c>
      <c r="H4" s="112" t="s">
        <v>6</v>
      </c>
      <c r="I4" s="113"/>
      <c r="J4" s="114"/>
      <c r="L4" s="27">
        <v>2</v>
      </c>
    </row>
    <row r="5" spans="1:12" s="17" customFormat="1" ht="30" customHeight="1" x14ac:dyDescent="0.15">
      <c r="A5" s="69" t="s">
        <v>31</v>
      </c>
      <c r="B5" s="103" t="s">
        <v>57</v>
      </c>
      <c r="C5" s="104"/>
      <c r="D5" s="105"/>
      <c r="E5" s="46"/>
      <c r="F5" s="58">
        <v>0.4</v>
      </c>
      <c r="G5" s="31">
        <f t="shared" ref="G5:G7" si="0">E5*F5*100</f>
        <v>0</v>
      </c>
      <c r="H5" s="106"/>
      <c r="I5" s="106"/>
      <c r="J5" s="106"/>
      <c r="L5" s="27">
        <v>2.5</v>
      </c>
    </row>
    <row r="6" spans="1:12" s="17" customFormat="1" ht="64.5" customHeight="1" x14ac:dyDescent="0.15">
      <c r="A6" s="69" t="s">
        <v>32</v>
      </c>
      <c r="B6" s="103" t="s">
        <v>55</v>
      </c>
      <c r="C6" s="104"/>
      <c r="D6" s="105"/>
      <c r="E6" s="46"/>
      <c r="F6" s="58">
        <v>0.2</v>
      </c>
      <c r="G6" s="31">
        <f t="shared" si="0"/>
        <v>0</v>
      </c>
      <c r="H6" s="106"/>
      <c r="I6" s="106"/>
      <c r="J6" s="106"/>
      <c r="L6" s="27">
        <v>3</v>
      </c>
    </row>
    <row r="7" spans="1:12" s="17" customFormat="1" ht="28.5" customHeight="1" thickBot="1" x14ac:dyDescent="0.2">
      <c r="A7" s="69" t="s">
        <v>34</v>
      </c>
      <c r="B7" s="103" t="s">
        <v>56</v>
      </c>
      <c r="C7" s="104"/>
      <c r="D7" s="105"/>
      <c r="E7" s="46"/>
      <c r="F7" s="58">
        <v>0.4</v>
      </c>
      <c r="G7" s="31">
        <f t="shared" si="0"/>
        <v>0</v>
      </c>
      <c r="H7" s="106"/>
      <c r="I7" s="106"/>
      <c r="J7" s="106"/>
      <c r="L7" s="27">
        <v>3.5</v>
      </c>
    </row>
    <row r="8" spans="1:12" s="17" customFormat="1" ht="28.5" customHeight="1" thickTop="1" thickBot="1" x14ac:dyDescent="0.2">
      <c r="A8" s="16" t="s">
        <v>39</v>
      </c>
      <c r="B8" s="32"/>
      <c r="C8" s="32"/>
      <c r="D8" s="32"/>
      <c r="E8" s="32"/>
      <c r="F8" s="32"/>
      <c r="G8" s="25">
        <f>SUM(G5:G7)</f>
        <v>0</v>
      </c>
      <c r="H8" s="107" t="s">
        <v>38</v>
      </c>
      <c r="I8" s="108"/>
      <c r="J8" s="33">
        <f>G8/100</f>
        <v>0</v>
      </c>
      <c r="L8" s="27">
        <v>4</v>
      </c>
    </row>
    <row r="9" spans="1:12" s="17" customFormat="1" ht="15" customHeight="1" thickTop="1" x14ac:dyDescent="0.15">
      <c r="A9" s="16"/>
      <c r="B9" s="32"/>
      <c r="C9" s="32"/>
      <c r="D9" s="32"/>
      <c r="E9" s="49"/>
      <c r="F9" s="52"/>
      <c r="G9" s="52"/>
      <c r="H9" s="52"/>
      <c r="I9" s="52"/>
      <c r="J9" s="18"/>
      <c r="L9" s="27">
        <v>4.5</v>
      </c>
    </row>
    <row r="10" spans="1:12" s="17" customFormat="1" ht="28.5" customHeight="1" x14ac:dyDescent="0.15">
      <c r="A10" s="116" t="s">
        <v>53</v>
      </c>
      <c r="B10" s="116"/>
      <c r="C10" s="116"/>
      <c r="D10" s="116"/>
      <c r="E10" s="116"/>
      <c r="F10" s="116"/>
      <c r="G10" s="116"/>
      <c r="H10" s="116"/>
      <c r="I10" s="116"/>
      <c r="J10" s="116"/>
      <c r="L10" s="27">
        <v>5</v>
      </c>
    </row>
    <row r="11" spans="1:12" s="30" customFormat="1" ht="28.5" customHeight="1" x14ac:dyDescent="0.15">
      <c r="A11" s="109" t="s">
        <v>37</v>
      </c>
      <c r="B11" s="110"/>
      <c r="C11" s="110"/>
      <c r="D11" s="111"/>
      <c r="E11" s="28" t="s">
        <v>41</v>
      </c>
      <c r="F11" s="29" t="s">
        <v>35</v>
      </c>
      <c r="G11" s="29" t="s">
        <v>26</v>
      </c>
      <c r="H11" s="112" t="s">
        <v>6</v>
      </c>
      <c r="I11" s="113"/>
      <c r="J11" s="114"/>
      <c r="L11" s="27">
        <v>5.5</v>
      </c>
    </row>
    <row r="12" spans="1:12" s="17" customFormat="1" ht="28.5" customHeight="1" x14ac:dyDescent="0.15">
      <c r="A12" s="69" t="s">
        <v>31</v>
      </c>
      <c r="B12" s="103" t="s">
        <v>57</v>
      </c>
      <c r="C12" s="104"/>
      <c r="D12" s="105"/>
      <c r="E12" s="46"/>
      <c r="F12" s="58">
        <v>0.4</v>
      </c>
      <c r="G12" s="31">
        <f t="shared" ref="G12:G14" si="1">E12*F12*100</f>
        <v>0</v>
      </c>
      <c r="H12" s="106"/>
      <c r="I12" s="106"/>
      <c r="J12" s="106"/>
      <c r="L12" s="27">
        <v>6</v>
      </c>
    </row>
    <row r="13" spans="1:12" s="17" customFormat="1" ht="64.5" customHeight="1" x14ac:dyDescent="0.15">
      <c r="A13" s="69" t="s">
        <v>32</v>
      </c>
      <c r="B13" s="103" t="s">
        <v>55</v>
      </c>
      <c r="C13" s="104"/>
      <c r="D13" s="105"/>
      <c r="E13" s="46"/>
      <c r="F13" s="58">
        <v>0.2</v>
      </c>
      <c r="G13" s="31">
        <f t="shared" si="1"/>
        <v>0</v>
      </c>
      <c r="H13" s="106"/>
      <c r="I13" s="106"/>
      <c r="J13" s="106"/>
      <c r="L13" s="27"/>
    </row>
    <row r="14" spans="1:12" s="17" customFormat="1" ht="28.5" customHeight="1" thickBot="1" x14ac:dyDescent="0.2">
      <c r="A14" s="69" t="s">
        <v>34</v>
      </c>
      <c r="B14" s="103" t="s">
        <v>56</v>
      </c>
      <c r="C14" s="104"/>
      <c r="D14" s="105"/>
      <c r="E14" s="46"/>
      <c r="F14" s="58">
        <v>0.4</v>
      </c>
      <c r="G14" s="31">
        <f t="shared" si="1"/>
        <v>0</v>
      </c>
      <c r="H14" s="106"/>
      <c r="I14" s="106"/>
      <c r="J14" s="106"/>
      <c r="L14" s="59"/>
    </row>
    <row r="15" spans="1:12" s="17" customFormat="1" ht="28.5" customHeight="1" thickTop="1" thickBot="1" x14ac:dyDescent="0.2">
      <c r="A15" s="16" t="s">
        <v>39</v>
      </c>
      <c r="B15" s="32"/>
      <c r="C15" s="32"/>
      <c r="D15" s="32"/>
      <c r="E15" s="32"/>
      <c r="F15" s="32"/>
      <c r="G15" s="25">
        <f>SUM(G12:G14)</f>
        <v>0</v>
      </c>
      <c r="H15" s="107" t="s">
        <v>38</v>
      </c>
      <c r="I15" s="108"/>
      <c r="J15" s="33">
        <f>G15/100</f>
        <v>0</v>
      </c>
      <c r="L15" s="59"/>
    </row>
    <row r="16" spans="1:12" s="17" customFormat="1" ht="15" customHeight="1" thickTop="1" x14ac:dyDescent="0.15">
      <c r="A16" s="16"/>
      <c r="B16" s="32"/>
      <c r="C16" s="32"/>
      <c r="D16" s="32"/>
      <c r="E16" s="49"/>
      <c r="F16" s="68"/>
      <c r="G16" s="68"/>
      <c r="H16" s="68"/>
      <c r="I16" s="68"/>
      <c r="J16" s="18"/>
      <c r="L16" s="59"/>
    </row>
    <row r="17" spans="1:12" s="17" customFormat="1" ht="28.5" customHeight="1" x14ac:dyDescent="0.15">
      <c r="A17" s="116" t="s">
        <v>40</v>
      </c>
      <c r="B17" s="116"/>
      <c r="C17" s="116"/>
      <c r="D17" s="116"/>
      <c r="E17" s="116"/>
      <c r="F17" s="116"/>
      <c r="G17" s="116"/>
      <c r="H17" s="116"/>
      <c r="I17" s="116"/>
      <c r="J17" s="116"/>
      <c r="L17" s="59"/>
    </row>
    <row r="18" spans="1:12" s="30" customFormat="1" ht="28.5" customHeight="1" x14ac:dyDescent="0.15">
      <c r="A18" s="109" t="s">
        <v>37</v>
      </c>
      <c r="B18" s="110"/>
      <c r="C18" s="110"/>
      <c r="D18" s="111"/>
      <c r="E18" s="28" t="s">
        <v>41</v>
      </c>
      <c r="F18" s="29" t="s">
        <v>35</v>
      </c>
      <c r="G18" s="29" t="s">
        <v>26</v>
      </c>
      <c r="H18" s="112" t="s">
        <v>6</v>
      </c>
      <c r="I18" s="113"/>
      <c r="J18" s="114"/>
      <c r="L18" s="27"/>
    </row>
    <row r="19" spans="1:12" s="17" customFormat="1" ht="28.5" customHeight="1" x14ac:dyDescent="0.15">
      <c r="A19" s="69" t="s">
        <v>18</v>
      </c>
      <c r="B19" s="103" t="s">
        <v>58</v>
      </c>
      <c r="C19" s="104"/>
      <c r="D19" s="105"/>
      <c r="E19" s="46"/>
      <c r="F19" s="58">
        <v>0.25</v>
      </c>
      <c r="G19" s="31">
        <f t="shared" ref="G19:G21" si="2">E19*F19*100</f>
        <v>0</v>
      </c>
      <c r="H19" s="106"/>
      <c r="I19" s="106"/>
      <c r="J19" s="106"/>
      <c r="L19" s="27"/>
    </row>
    <row r="20" spans="1:12" s="17" customFormat="1" ht="28.5" customHeight="1" x14ac:dyDescent="0.15">
      <c r="A20" s="69" t="s">
        <v>19</v>
      </c>
      <c r="B20" s="103" t="s">
        <v>59</v>
      </c>
      <c r="C20" s="104"/>
      <c r="D20" s="105"/>
      <c r="E20" s="46"/>
      <c r="F20" s="58">
        <v>0.5</v>
      </c>
      <c r="G20" s="31">
        <f t="shared" si="2"/>
        <v>0</v>
      </c>
      <c r="H20" s="106"/>
      <c r="I20" s="106"/>
      <c r="J20" s="106"/>
      <c r="L20" s="27"/>
    </row>
    <row r="21" spans="1:12" s="17" customFormat="1" ht="28.5" customHeight="1" thickBot="1" x14ac:dyDescent="0.2">
      <c r="A21" s="69" t="s">
        <v>20</v>
      </c>
      <c r="B21" s="103" t="s">
        <v>60</v>
      </c>
      <c r="C21" s="104"/>
      <c r="D21" s="105"/>
      <c r="E21" s="46"/>
      <c r="F21" s="58">
        <v>0.25</v>
      </c>
      <c r="G21" s="31">
        <f t="shared" si="2"/>
        <v>0</v>
      </c>
      <c r="H21" s="106"/>
      <c r="I21" s="106"/>
      <c r="J21" s="106"/>
      <c r="L21" s="59"/>
    </row>
    <row r="22" spans="1:12" s="17" customFormat="1" ht="28.5" customHeight="1" thickTop="1" thickBot="1" x14ac:dyDescent="0.2">
      <c r="A22" s="16" t="s">
        <v>39</v>
      </c>
      <c r="B22" s="32"/>
      <c r="C22" s="32"/>
      <c r="D22" s="32"/>
      <c r="E22" s="32"/>
      <c r="F22" s="32"/>
      <c r="G22" s="25">
        <f>SUM(G19:G21)</f>
        <v>0</v>
      </c>
      <c r="H22" s="107" t="s">
        <v>38</v>
      </c>
      <c r="I22" s="108"/>
      <c r="J22" s="33">
        <f>G22/100</f>
        <v>0</v>
      </c>
      <c r="L22" s="59"/>
    </row>
    <row r="23" spans="1:12" s="34" customFormat="1" ht="15" customHeight="1" thickTop="1" x14ac:dyDescent="0.2">
      <c r="A23" s="16"/>
      <c r="B23" s="32"/>
      <c r="C23" s="32"/>
      <c r="D23" s="32"/>
      <c r="E23" s="32"/>
      <c r="F23" s="32"/>
      <c r="G23" s="49"/>
      <c r="H23" s="62"/>
      <c r="I23" s="63"/>
      <c r="J23" s="18"/>
    </row>
    <row r="24" spans="1:12" s="34" customFormat="1" ht="14.25" customHeight="1" x14ac:dyDescent="0.2">
      <c r="A24" s="35" t="s">
        <v>13</v>
      </c>
      <c r="B24" s="36"/>
      <c r="C24" s="36"/>
      <c r="D24" s="36"/>
      <c r="E24" s="36"/>
      <c r="F24" s="36"/>
      <c r="G24" s="37"/>
      <c r="H24" s="38"/>
      <c r="I24" s="38"/>
      <c r="J24" s="37"/>
      <c r="L24" s="30"/>
    </row>
    <row r="25" spans="1:12" s="30" customFormat="1" ht="14.25" customHeight="1" x14ac:dyDescent="0.2">
      <c r="A25" s="39" t="s">
        <v>22</v>
      </c>
      <c r="B25" s="40"/>
      <c r="C25" s="40"/>
      <c r="D25" s="40"/>
      <c r="E25" s="40"/>
      <c r="F25" s="40"/>
      <c r="G25" s="37"/>
      <c r="H25" s="38"/>
      <c r="I25" s="38"/>
      <c r="J25" s="37"/>
      <c r="L25" s="17"/>
    </row>
    <row r="26" spans="1:12" s="17" customFormat="1" ht="15" customHeight="1" x14ac:dyDescent="0.15">
      <c r="A26" s="41"/>
      <c r="G26" s="21"/>
    </row>
    <row r="27" spans="1:12" s="17" customFormat="1" ht="15" customHeight="1" x14ac:dyDescent="0.15">
      <c r="A27" s="115" t="s">
        <v>8</v>
      </c>
      <c r="B27" s="115"/>
      <c r="C27" s="115"/>
      <c r="D27" s="115"/>
      <c r="E27" s="115"/>
      <c r="F27" s="115"/>
      <c r="G27" s="115"/>
      <c r="H27" s="115"/>
      <c r="I27" s="115"/>
      <c r="J27" s="115"/>
    </row>
    <row r="28" spans="1:12" s="34" customFormat="1" ht="12" customHeight="1" x14ac:dyDescent="0.2">
      <c r="A28" s="41"/>
      <c r="B28" s="17"/>
      <c r="C28" s="17"/>
      <c r="D28" s="17"/>
      <c r="E28" s="17"/>
      <c r="F28" s="17"/>
      <c r="G28" s="21"/>
      <c r="H28" s="17"/>
      <c r="I28" s="17"/>
      <c r="J28" s="17"/>
      <c r="L28" s="17"/>
    </row>
    <row r="29" spans="1:12" s="34" customFormat="1" ht="15" customHeight="1" x14ac:dyDescent="0.2">
      <c r="A29" s="117" t="s">
        <v>9</v>
      </c>
      <c r="B29" s="117"/>
      <c r="C29" s="117"/>
      <c r="D29" s="56"/>
      <c r="E29" s="117" t="s">
        <v>23</v>
      </c>
      <c r="F29" s="117"/>
      <c r="G29" s="117"/>
      <c r="H29" s="117"/>
      <c r="I29" s="117"/>
      <c r="J29" s="57"/>
    </row>
    <row r="30" spans="1:12" s="30" customFormat="1" ht="12.75" customHeight="1" x14ac:dyDescent="0.2">
      <c r="A30" s="117"/>
      <c r="B30" s="117"/>
      <c r="C30" s="117"/>
      <c r="D30" s="56"/>
      <c r="E30" s="117"/>
      <c r="F30" s="117"/>
      <c r="G30" s="117"/>
      <c r="H30" s="117"/>
      <c r="I30" s="117"/>
      <c r="J30" s="57"/>
    </row>
    <row r="31" spans="1:12" s="17" customFormat="1" ht="37.5" customHeight="1" x14ac:dyDescent="0.2">
      <c r="A31" s="119"/>
      <c r="B31" s="119"/>
      <c r="C31" s="119"/>
      <c r="D31" s="60"/>
      <c r="E31" s="118"/>
      <c r="F31" s="118"/>
      <c r="G31" s="118"/>
      <c r="H31" s="118"/>
      <c r="I31" s="118"/>
      <c r="J31" s="61"/>
    </row>
    <row r="32" spans="1:12" s="17" customFormat="1" ht="27" customHeight="1" x14ac:dyDescent="0.15">
      <c r="A32" s="41"/>
    </row>
    <row r="33" spans="1:12" s="17" customFormat="1" ht="27" customHeight="1" x14ac:dyDescent="0.15">
      <c r="A33" s="41"/>
    </row>
    <row r="34" spans="1:12" s="17" customFormat="1" ht="15" customHeight="1" x14ac:dyDescent="0.15">
      <c r="A34" s="41"/>
      <c r="K34" s="21"/>
    </row>
    <row r="35" spans="1:12" s="36" customFormat="1" ht="10.5" customHeight="1" x14ac:dyDescent="0.2">
      <c r="A35" s="41"/>
      <c r="B35" s="17"/>
      <c r="C35" s="17"/>
      <c r="D35" s="17"/>
      <c r="E35" s="17"/>
      <c r="F35" s="17"/>
      <c r="G35" s="17"/>
      <c r="H35" s="17"/>
      <c r="I35" s="17"/>
      <c r="J35" s="17"/>
    </row>
    <row r="36" spans="1:12" s="36" customFormat="1" ht="10.5" customHeight="1" x14ac:dyDescent="0.2">
      <c r="A36" s="41"/>
      <c r="B36" s="17"/>
      <c r="C36" s="17"/>
      <c r="D36" s="17"/>
      <c r="E36" s="17"/>
      <c r="F36" s="17"/>
      <c r="G36" s="17"/>
      <c r="H36" s="17"/>
      <c r="I36" s="17"/>
      <c r="J36" s="17"/>
    </row>
    <row r="37" spans="1:12" s="17" customFormat="1" ht="15" customHeight="1" x14ac:dyDescent="0.15">
      <c r="A37" s="41"/>
    </row>
    <row r="38" spans="1:12" s="36" customFormat="1" ht="12.7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</row>
    <row r="39" spans="1:12" s="36" customFormat="1" ht="12.75" customHeight="1" x14ac:dyDescent="0.2">
      <c r="A39" s="41"/>
      <c r="B39" s="17"/>
      <c r="C39" s="17"/>
      <c r="D39" s="17"/>
      <c r="E39" s="17"/>
      <c r="F39" s="17"/>
      <c r="G39" s="17"/>
      <c r="H39" s="17"/>
      <c r="I39" s="17"/>
      <c r="J39" s="17"/>
    </row>
    <row r="40" spans="1:12" s="36" customFormat="1" ht="12.75" customHeight="1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  <c r="L40" s="42"/>
    </row>
    <row r="41" spans="1:12" s="17" customFormat="1" ht="15" customHeight="1" x14ac:dyDescent="0.15">
      <c r="A41" s="41"/>
      <c r="L41" s="27"/>
    </row>
    <row r="42" spans="1:12" s="34" customFormat="1" ht="12" x14ac:dyDescent="0.2">
      <c r="A42" s="41"/>
      <c r="B42" s="17"/>
      <c r="C42" s="17"/>
      <c r="D42" s="17"/>
      <c r="E42" s="17"/>
      <c r="F42" s="17"/>
      <c r="G42" s="17"/>
      <c r="H42" s="17"/>
      <c r="I42" s="17"/>
      <c r="J42" s="17"/>
      <c r="L42" s="43"/>
    </row>
    <row r="43" spans="1:12" s="17" customFormat="1" ht="6.75" customHeight="1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12.75" customHeight="1" x14ac:dyDescent="0.15">
      <c r="A45" s="41"/>
      <c r="L45" s="27"/>
    </row>
    <row r="46" spans="1:12" s="17" customFormat="1" ht="33.75" customHeight="1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ht="9" x14ac:dyDescent="0.15">
      <c r="L171" s="27"/>
    </row>
    <row r="172" spans="1:12" s="17" customFormat="1" ht="9" x14ac:dyDescent="0.15"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</sheetData>
  <sheetProtection password="CF73" sheet="1" objects="1" scenarios="1"/>
  <mergeCells count="37">
    <mergeCell ref="E31:I31"/>
    <mergeCell ref="A31:C31"/>
    <mergeCell ref="H1:J1"/>
    <mergeCell ref="A1:B1"/>
    <mergeCell ref="H8:I8"/>
    <mergeCell ref="B5:D5"/>
    <mergeCell ref="H5:J5"/>
    <mergeCell ref="H7:J7"/>
    <mergeCell ref="E29:I30"/>
    <mergeCell ref="A3:J3"/>
    <mergeCell ref="B6:D6"/>
    <mergeCell ref="H6:J6"/>
    <mergeCell ref="A27:J27"/>
    <mergeCell ref="A4:D4"/>
    <mergeCell ref="A17:J17"/>
    <mergeCell ref="A29:C30"/>
    <mergeCell ref="H4:J4"/>
    <mergeCell ref="B7:D7"/>
    <mergeCell ref="A10:J10"/>
    <mergeCell ref="A11:D11"/>
    <mergeCell ref="H11:J11"/>
    <mergeCell ref="H15:I15"/>
    <mergeCell ref="B12:D12"/>
    <mergeCell ref="H12:J12"/>
    <mergeCell ref="B13:D13"/>
    <mergeCell ref="H13:J13"/>
    <mergeCell ref="B14:D14"/>
    <mergeCell ref="H14:J14"/>
    <mergeCell ref="B21:D21"/>
    <mergeCell ref="H21:J21"/>
    <mergeCell ref="H22:I22"/>
    <mergeCell ref="A18:D18"/>
    <mergeCell ref="H18:J18"/>
    <mergeCell ref="B19:D19"/>
    <mergeCell ref="H19:J19"/>
    <mergeCell ref="B20:D20"/>
    <mergeCell ref="H20:J2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4 E19:E21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21">
        <f>Vorderseite!A1</f>
        <v>95506</v>
      </c>
      <c r="B1" s="121"/>
      <c r="G1" s="26" t="s">
        <v>15</v>
      </c>
      <c r="H1" s="120">
        <f>Vorderseite!C16</f>
        <v>0</v>
      </c>
      <c r="I1" s="120"/>
      <c r="J1" s="120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27" t="s">
        <v>7</v>
      </c>
      <c r="B4" s="127"/>
      <c r="C4" s="127"/>
      <c r="D4" s="127"/>
      <c r="E4" s="127"/>
      <c r="F4" s="127"/>
      <c r="G4" s="127"/>
      <c r="H4" s="127"/>
      <c r="I4" s="127"/>
      <c r="J4" s="128"/>
      <c r="L4" s="17"/>
    </row>
    <row r="5" spans="1:12" s="30" customFormat="1" ht="28.5" customHeight="1" x14ac:dyDescent="0.15">
      <c r="A5" s="131"/>
      <c r="B5" s="110"/>
      <c r="C5" s="110"/>
      <c r="D5" s="111"/>
      <c r="E5" s="28" t="s">
        <v>33</v>
      </c>
      <c r="F5" s="29" t="s">
        <v>35</v>
      </c>
      <c r="G5" s="29" t="s">
        <v>26</v>
      </c>
      <c r="H5" s="112" t="s">
        <v>6</v>
      </c>
      <c r="I5" s="113"/>
      <c r="J5" s="114"/>
      <c r="L5" s="17"/>
    </row>
    <row r="6" spans="1:12" s="17" customFormat="1" ht="28.5" customHeight="1" x14ac:dyDescent="0.15">
      <c r="A6" s="70" t="s">
        <v>18</v>
      </c>
      <c r="B6" s="132" t="s">
        <v>24</v>
      </c>
      <c r="C6" s="132"/>
      <c r="D6" s="132"/>
      <c r="E6" s="22">
        <f>Noteneintrag!J8</f>
        <v>0</v>
      </c>
      <c r="F6" s="50">
        <v>0.4</v>
      </c>
      <c r="G6" s="31">
        <f>E6*F6*100</f>
        <v>0</v>
      </c>
      <c r="H6" s="106"/>
      <c r="I6" s="106"/>
      <c r="J6" s="106"/>
    </row>
    <row r="7" spans="1:12" s="17" customFormat="1" ht="28.5" customHeight="1" x14ac:dyDescent="0.2">
      <c r="A7" s="70" t="s">
        <v>19</v>
      </c>
      <c r="B7" s="133" t="s">
        <v>25</v>
      </c>
      <c r="C7" s="133"/>
      <c r="D7" s="133"/>
      <c r="E7" s="22">
        <f>Noteneintrag!J15</f>
        <v>0</v>
      </c>
      <c r="F7" s="50">
        <v>0.2</v>
      </c>
      <c r="G7" s="31">
        <f>E7*F7*100</f>
        <v>0</v>
      </c>
      <c r="H7" s="106"/>
      <c r="I7" s="106"/>
      <c r="J7" s="106"/>
      <c r="L7" s="34"/>
    </row>
    <row r="8" spans="1:12" s="17" customFormat="1" ht="28.5" customHeight="1" x14ac:dyDescent="0.2">
      <c r="A8" s="70" t="s">
        <v>20</v>
      </c>
      <c r="B8" s="103" t="s">
        <v>27</v>
      </c>
      <c r="C8" s="104"/>
      <c r="D8" s="105"/>
      <c r="E8" s="46"/>
      <c r="F8" s="50">
        <v>0.2</v>
      </c>
      <c r="G8" s="31">
        <f>E8*F8*100</f>
        <v>0</v>
      </c>
      <c r="H8" s="106"/>
      <c r="I8" s="106"/>
      <c r="J8" s="106"/>
      <c r="L8" s="34"/>
    </row>
    <row r="9" spans="1:12" s="17" customFormat="1" ht="28.5" customHeight="1" thickBot="1" x14ac:dyDescent="0.25">
      <c r="A9" s="70" t="s">
        <v>21</v>
      </c>
      <c r="B9" s="122" t="s">
        <v>42</v>
      </c>
      <c r="C9" s="123"/>
      <c r="D9" s="124"/>
      <c r="E9" s="64">
        <f>Noteneintrag!J22</f>
        <v>0</v>
      </c>
      <c r="F9" s="50">
        <v>0.2</v>
      </c>
      <c r="G9" s="31">
        <f>E9*F9*100</f>
        <v>0</v>
      </c>
      <c r="H9" s="106"/>
      <c r="I9" s="106"/>
      <c r="J9" s="106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25" t="s">
        <v>36</v>
      </c>
      <c r="I10" s="126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29" t="s">
        <v>54</v>
      </c>
      <c r="B15" s="130"/>
      <c r="C15" s="130"/>
      <c r="D15" s="130"/>
      <c r="E15" s="130"/>
      <c r="F15" s="130"/>
      <c r="G15" s="130"/>
      <c r="H15" s="130"/>
      <c r="I15" s="130"/>
      <c r="J15" s="130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17" t="s">
        <v>9</v>
      </c>
      <c r="B19" s="117"/>
      <c r="C19" s="117"/>
      <c r="D19" s="56"/>
      <c r="E19" s="117" t="s">
        <v>23</v>
      </c>
      <c r="F19" s="117"/>
      <c r="G19" s="117"/>
      <c r="H19" s="117"/>
      <c r="I19" s="117"/>
      <c r="J19" s="57"/>
      <c r="L19" s="17"/>
    </row>
    <row r="20" spans="1:12" s="30" customFormat="1" ht="12.75" customHeight="1" x14ac:dyDescent="0.15">
      <c r="A20" s="117"/>
      <c r="B20" s="117"/>
      <c r="C20" s="117"/>
      <c r="D20" s="56"/>
      <c r="E20" s="117"/>
      <c r="F20" s="117"/>
      <c r="G20" s="117"/>
      <c r="H20" s="117"/>
      <c r="I20" s="117"/>
      <c r="J20" s="57"/>
      <c r="L20" s="17"/>
    </row>
    <row r="21" spans="1:12" s="17" customFormat="1" ht="48.75" customHeight="1" x14ac:dyDescent="0.2">
      <c r="A21" s="119"/>
      <c r="B21" s="119"/>
      <c r="C21" s="119"/>
      <c r="D21" s="60"/>
      <c r="E21" s="118"/>
      <c r="F21" s="118"/>
      <c r="G21" s="118"/>
      <c r="H21" s="118"/>
      <c r="I21" s="118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password="CF73" sheet="1" objects="1" scenarios="1"/>
  <mergeCells count="20"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  <mergeCell ref="B9:D9"/>
    <mergeCell ref="H9:J9"/>
    <mergeCell ref="H10:I10"/>
    <mergeCell ref="H8:J8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2016-07-08T15:33:37Z</cp:lastPrinted>
  <dcterms:created xsi:type="dcterms:W3CDTF">2006-01-30T14:36:36Z</dcterms:created>
  <dcterms:modified xsi:type="dcterms:W3CDTF">2016-08-19T12:29:55Z</dcterms:modified>
</cp:coreProperties>
</file>