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Noteneintrag!$A$1:$J$33</definedName>
    <definedName name="_xlnm.Print_Area" localSheetId="2">Prüfungsergebnis!$A$1:$J$21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4" i="3" l="1"/>
  <c r="G15" i="3"/>
  <c r="G16" i="3"/>
  <c r="G7" i="3"/>
  <c r="G6" i="3"/>
  <c r="E24" i="3" l="1"/>
  <c r="J24" i="3" s="1"/>
  <c r="E9" i="4" l="1"/>
  <c r="G8" i="4"/>
  <c r="G17" i="3"/>
  <c r="G13" i="3"/>
  <c r="G18" i="3" l="1"/>
  <c r="J18" i="3" s="1"/>
  <c r="E7" i="4" s="1"/>
  <c r="G7" i="4" s="1"/>
  <c r="G9" i="4"/>
  <c r="G8" i="3"/>
  <c r="G5" i="3"/>
  <c r="H1" i="4"/>
  <c r="A1" i="4"/>
  <c r="H1" i="3"/>
  <c r="A1" i="3"/>
  <c r="G9" i="3" l="1"/>
  <c r="J9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<sst xmlns="http://schemas.openxmlformats.org/spreadsheetml/2006/main" count="93" uniqueCount="64">
  <si>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</si>
  <si>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</si>
  <si>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</si>
  <si>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</si>
  <si>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</si>
  <si>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</si>
  <si>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</si>
  <si>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</si>
  <si>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</si>
  <si>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</si>
  <si>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</si>
  <si>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</si>
  <si>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</si>
  <si>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</si>
  <si>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</si>
  <si>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</si>
  <si>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</si>
  <si>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</si>
  <si>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</si>
  <si>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</si>
  <si>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</si>
  <si>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</si>
  <si>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</si>
  <si>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</si>
  <si>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</si>
  <si>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</si>
  <si>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</si>
  <si>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</si>
  <si>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</si>
  <si>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</si>
  <si>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</si>
  <si>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</si>
  <si>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</si>
  <si>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</si>
  <si>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</si>
  <si>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</si>
  <si>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</si>
  <si>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</si>
  <si>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</si>
  <si>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</si>
  <si>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</si>
  <si>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</si>
  <si>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</si>
  <si>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</si>
  <si>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</si>
  <si>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</si>
  <si>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</si>
  <si>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Unterricht in den Berufskenntnissen /
Enseignement des connaissances professionnelles /
Insegnamento professionale</t>
  </si>
  <si>
    <t>Überbetriebliche Kurse /
Cours interentreprises /
Corsi interaziendali</t>
  </si>
  <si>
    <t>Gemäss der Verordnung über die berufliche Grundbildung vom 15.05.2017 / Conforme à l'ordonnance sur la formation professionnelle initiale du 15.05.2017 / 
Conforme a l'ordinanza sulla formazione professionale di base del 15.05.2017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</si>
  <si>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</si>
  <si>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: 2 = Note* /
Note* /
Nota*</t>
  </si>
  <si>
    <t>4.</t>
  </si>
  <si>
    <t>3.</t>
  </si>
  <si>
    <t>5.</t>
  </si>
  <si>
    <t>Handlungskompetenzbereiche 1-4 vernetzen (Fachgespräch) /
Mise en relation des domaines de compétences opérationnelles 1 à 4 (entretien professionnel) /
Campi di competenze operative 1–4 (colloquio professionale)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</si>
  <si>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</si>
  <si>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t>Carrosseriespenglerin EFZ / Carrosseriespengler EFZ</t>
  </si>
  <si>
    <t>Carrossière-tôlière CFC / Carrossier-tôlier CFC</t>
  </si>
  <si>
    <t>Carrozziera lattoniera AFC / Carrozziere lattoniere AFC</t>
  </si>
  <si>
    <t>Beurteilen von Fahrzeugschäden /
Evaluation de dommages sur le véhicule /
Valutazione dei danni al veicolo</t>
  </si>
  <si>
    <t>Durchführen von Demontage-, Montage- und Abschlussarbeiten /
Réalisation de travaux de démontage, de montage et de finition /
Lavori di smontaggio, montaggio e finitura</t>
  </si>
  <si>
    <t>Ausführen von Formgebungsarbeiten /
Réalisation de travaux de façonnage /
Costruzione di parti nuove</t>
  </si>
  <si>
    <t>Rückformen, Trennen und Fügen von Carrosserieteilen /
Restitution de la forme d’origine, séparation et assemblage de pièces de carrosserie /
Formatura, taglio e assemblaggio di parti di carrozzeria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</si>
</sst>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9" fontId="6" fillId="0" borderId="13" xfId="0" applyNumberFormat="1" applyFont="1" applyBorder="1" applyAlignment="1" applyProtection="1">
      <alignment horizontal="left" vertical="center" wrapText="1"/>
      <protection locked="0"/>
    </xf>
    <xf numFmtId="9" fontId="6" fillId="0" borderId="23" xfId="0" applyNumberFormat="1" applyFont="1" applyBorder="1" applyAlignment="1" applyProtection="1">
      <alignment horizontal="left" vertical="center" wrapText="1"/>
      <protection locked="0"/>
    </xf>
    <xf numFmtId="9" fontId="6" fillId="0" borderId="9" xfId="0" applyNumberFormat="1" applyFont="1" applyBorder="1" applyAlignment="1" applyProtection="1">
      <alignment horizontal="left" vertical="center" wrapText="1"/>
      <protection locked="0"/>
    </xf>
    <xf numFmtId="164" fontId="4" fillId="0" borderId="15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164" fontId="4" fillId="0" borderId="27" xfId="0" applyNumberFormat="1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45306</v>
      </c>
      <c r="B1" s="80" t="s">
        <v>57</v>
      </c>
      <c r="C1" s="80"/>
      <c r="D1" s="80"/>
      <c r="E1" s="81"/>
      <c r="F1" s="79" t="s">
        <v>14</v>
      </c>
      <c r="G1" s="76"/>
    </row>
    <row r="2" spans="1:9" s="2" customFormat="1" ht="14.25" customHeight="1" x14ac:dyDescent="0.2">
      <c r="B2" s="80" t="s">
        <v>58</v>
      </c>
      <c r="C2" s="80"/>
      <c r="D2" s="80"/>
      <c r="E2" s="81"/>
      <c r="F2" s="79"/>
      <c r="G2" s="77"/>
    </row>
    <row r="3" spans="1:9" s="2" customFormat="1" ht="14.25" customHeight="1" x14ac:dyDescent="0.2">
      <c r="B3" s="80" t="s">
        <v>59</v>
      </c>
      <c r="C3" s="80"/>
      <c r="D3" s="80"/>
      <c r="E3" s="80"/>
      <c r="F3" s="88" t="s">
        <v>28</v>
      </c>
      <c r="G3" s="78"/>
    </row>
    <row r="4" spans="1:9" s="2" customFormat="1" ht="14.25" customHeight="1" x14ac:dyDescent="0.2">
      <c r="B4" s="80"/>
      <c r="C4" s="80"/>
      <c r="D4" s="80"/>
      <c r="E4" s="80"/>
      <c r="F4" s="88"/>
      <c r="G4" s="75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41</v>
      </c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8"/>
      <c r="I6" s="54" t="s">
        <v>43</v>
      </c>
    </row>
    <row r="7" spans="1:9" s="65" customFormat="1" ht="17.25" hidden="1" customHeight="1" x14ac:dyDescent="0.15">
      <c r="B7" s="100" t="s">
        <v>41</v>
      </c>
      <c r="C7" s="100"/>
      <c r="D7" s="100"/>
      <c r="E7" s="100"/>
      <c r="F7" s="100"/>
      <c r="G7" s="100"/>
      <c r="I7" s="54" t="s">
        <v>44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45</v>
      </c>
    </row>
    <row r="9" spans="1:9" s="1" customFormat="1" ht="17.25" customHeight="1" x14ac:dyDescent="0.2">
      <c r="A9" s="12"/>
      <c r="B9" s="97" t="s">
        <v>16</v>
      </c>
      <c r="C9" s="97"/>
      <c r="D9" s="97"/>
      <c r="E9" s="97"/>
      <c r="F9" s="97"/>
      <c r="G9" s="13"/>
      <c r="H9" s="5"/>
    </row>
    <row r="10" spans="1:9" s="1" customFormat="1" ht="17.25" customHeight="1" thickBot="1" x14ac:dyDescent="0.25">
      <c r="A10" s="94" t="s">
        <v>17</v>
      </c>
      <c r="B10" s="95"/>
      <c r="C10" s="95"/>
      <c r="D10" s="95"/>
      <c r="E10" s="95"/>
      <c r="F10" s="95"/>
      <c r="G10" s="96"/>
      <c r="H10" s="5"/>
    </row>
    <row r="11" spans="1:9" s="2" customFormat="1" ht="11.25" customHeight="1" x14ac:dyDescent="0.15"/>
    <row r="12" spans="1:9" s="2" customFormat="1" ht="21" customHeight="1" x14ac:dyDescent="0.15">
      <c r="A12" s="93" t="s">
        <v>49</v>
      </c>
      <c r="B12" s="93"/>
      <c r="C12" s="93"/>
      <c r="D12" s="93"/>
      <c r="E12" s="93"/>
      <c r="F12" s="93"/>
      <c r="G12" s="93"/>
    </row>
    <row r="13" spans="1:9" s="1" customFormat="1" x14ac:dyDescent="0.2"/>
    <row r="14" spans="1:9" s="3" customFormat="1" ht="12" customHeight="1" x14ac:dyDescent="0.2">
      <c r="A14" s="92" t="s">
        <v>12</v>
      </c>
      <c r="B14" s="92"/>
      <c r="C14" s="92"/>
      <c r="D14" s="92"/>
      <c r="E14" s="92"/>
      <c r="F14" s="92"/>
      <c r="G14" s="92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78"/>
      <c r="D16" s="78"/>
      <c r="E16" s="78"/>
      <c r="F16" s="78"/>
      <c r="G16" s="78"/>
    </row>
    <row r="17" spans="1:7" s="3" customFormat="1" ht="10.5" customHeight="1" x14ac:dyDescent="0.2">
      <c r="A17" s="87"/>
      <c r="B17" s="87"/>
      <c r="C17" s="75"/>
      <c r="D17" s="75"/>
      <c r="E17" s="75"/>
      <c r="F17" s="75"/>
      <c r="G17" s="75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98"/>
      <c r="D19" s="98"/>
      <c r="E19" s="98"/>
      <c r="F19" s="98"/>
      <c r="G19" s="98"/>
    </row>
    <row r="20" spans="1:7" s="3" customFormat="1" ht="12" x14ac:dyDescent="0.2">
      <c r="A20" s="87"/>
      <c r="B20" s="87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1" t="s">
        <v>1</v>
      </c>
      <c r="B23" s="102"/>
      <c r="C23" s="102"/>
      <c r="D23" s="102"/>
      <c r="E23" s="102"/>
      <c r="F23" s="102"/>
      <c r="G23" s="103"/>
    </row>
    <row r="24" spans="1:7" s="2" customFormat="1" ht="9" customHeight="1" x14ac:dyDescent="0.15">
      <c r="A24" s="89" t="s">
        <v>2</v>
      </c>
      <c r="B24" s="90"/>
      <c r="C24" s="90"/>
      <c r="D24" s="90"/>
      <c r="E24" s="90"/>
      <c r="F24" s="90"/>
      <c r="G24" s="91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85" t="s">
        <v>11</v>
      </c>
      <c r="B29" s="85"/>
      <c r="C29" s="85"/>
      <c r="D29" s="85"/>
      <c r="E29" s="85"/>
      <c r="F29" s="85"/>
      <c r="G29" s="85"/>
    </row>
    <row r="30" spans="1:7" s="2" customFormat="1" ht="9" x14ac:dyDescent="0.15"/>
    <row r="31" spans="1:7" s="2" customFormat="1" ht="144" customHeight="1" x14ac:dyDescent="0.15">
      <c r="A31" s="82"/>
      <c r="B31" s="83"/>
      <c r="C31" s="83"/>
      <c r="D31" s="83"/>
      <c r="E31" s="83"/>
      <c r="F31" s="83"/>
      <c r="G31" s="84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77"/>
      <c r="B35" s="75"/>
      <c r="C35" s="75"/>
      <c r="E35" s="75"/>
      <c r="F35" s="75"/>
      <c r="G35" s="75"/>
    </row>
    <row r="36" spans="1:7" s="2" customFormat="1" ht="33.75" customHeight="1" x14ac:dyDescent="0.2">
      <c r="E36" s="75"/>
      <c r="F36" s="75"/>
      <c r="G36" s="75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sheetProtection algorithmName="SHA-512" hashValue="9Cq2QcfmMK1T4dYqeortjPvpr7LFZHQ6T5sENXULCYF2FK4oSOfAU0XuaCWiUfFYPSXPLnqdMSVKfbUNaNdCpA==" saltValue="3uCnMQLiBpn/Kwl/5IkICA==" spinCount="100000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32">
        <f>Vorderseite!A1</f>
        <v>45306</v>
      </c>
      <c r="B1" s="132"/>
      <c r="G1" s="26" t="s">
        <v>15</v>
      </c>
      <c r="H1" s="131">
        <f>Vorderseite!C16</f>
        <v>0</v>
      </c>
      <c r="I1" s="131"/>
      <c r="J1" s="131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23" t="s">
        <v>56</v>
      </c>
      <c r="B3" s="123"/>
      <c r="C3" s="123"/>
      <c r="D3" s="123"/>
      <c r="E3" s="123"/>
      <c r="F3" s="123"/>
      <c r="G3" s="123"/>
      <c r="H3" s="123"/>
      <c r="I3" s="123"/>
      <c r="J3" s="123"/>
      <c r="L3" s="27">
        <v>1.5</v>
      </c>
    </row>
    <row r="4" spans="1:12" s="30" customFormat="1" ht="28.5" customHeight="1" x14ac:dyDescent="0.15">
      <c r="A4" s="111" t="s">
        <v>36</v>
      </c>
      <c r="B4" s="112"/>
      <c r="C4" s="112"/>
      <c r="D4" s="113"/>
      <c r="E4" s="28" t="s">
        <v>39</v>
      </c>
      <c r="F4" s="29" t="s">
        <v>34</v>
      </c>
      <c r="G4" s="29" t="s">
        <v>26</v>
      </c>
      <c r="H4" s="124" t="s">
        <v>6</v>
      </c>
      <c r="I4" s="125"/>
      <c r="J4" s="126"/>
      <c r="L4" s="27">
        <v>2</v>
      </c>
    </row>
    <row r="5" spans="1:12" s="17" customFormat="1" ht="30" customHeight="1" x14ac:dyDescent="0.15">
      <c r="A5" s="69" t="s">
        <v>31</v>
      </c>
      <c r="B5" s="104" t="s">
        <v>60</v>
      </c>
      <c r="C5" s="105"/>
      <c r="D5" s="106"/>
      <c r="E5" s="46"/>
      <c r="F5" s="58">
        <v>0.1</v>
      </c>
      <c r="G5" s="31">
        <f t="shared" ref="G5:G8" si="0">E5*F5*100</f>
        <v>0</v>
      </c>
      <c r="H5" s="107"/>
      <c r="I5" s="107"/>
      <c r="J5" s="107"/>
      <c r="L5" s="27">
        <v>2.5</v>
      </c>
    </row>
    <row r="6" spans="1:12" s="17" customFormat="1" ht="30" customHeight="1" x14ac:dyDescent="0.15">
      <c r="A6" s="69" t="s">
        <v>32</v>
      </c>
      <c r="B6" s="104" t="s">
        <v>61</v>
      </c>
      <c r="C6" s="105"/>
      <c r="D6" s="106"/>
      <c r="E6" s="46"/>
      <c r="F6" s="58">
        <v>0.3</v>
      </c>
      <c r="G6" s="31">
        <f t="shared" ref="G6" si="1">E6*F6*100</f>
        <v>0</v>
      </c>
      <c r="H6" s="107"/>
      <c r="I6" s="107"/>
      <c r="J6" s="107"/>
      <c r="L6" s="27">
        <v>3</v>
      </c>
    </row>
    <row r="7" spans="1:12" s="17" customFormat="1" ht="30" customHeight="1" x14ac:dyDescent="0.15">
      <c r="A7" s="69" t="s">
        <v>53</v>
      </c>
      <c r="B7" s="104" t="s">
        <v>62</v>
      </c>
      <c r="C7" s="105"/>
      <c r="D7" s="106"/>
      <c r="E7" s="46"/>
      <c r="F7" s="58">
        <v>0.2</v>
      </c>
      <c r="G7" s="31">
        <f t="shared" ref="G7" si="2">E7*F7*100</f>
        <v>0</v>
      </c>
      <c r="H7" s="107"/>
      <c r="I7" s="107"/>
      <c r="J7" s="107"/>
      <c r="L7" s="27">
        <v>3.5</v>
      </c>
    </row>
    <row r="8" spans="1:12" s="17" customFormat="1" ht="30" customHeight="1" thickBot="1" x14ac:dyDescent="0.2">
      <c r="A8" s="69" t="s">
        <v>52</v>
      </c>
      <c r="B8" s="104" t="s">
        <v>63</v>
      </c>
      <c r="C8" s="105"/>
      <c r="D8" s="106"/>
      <c r="E8" s="46"/>
      <c r="F8" s="58">
        <v>0.4</v>
      </c>
      <c r="G8" s="31">
        <f t="shared" si="0"/>
        <v>0</v>
      </c>
      <c r="H8" s="107"/>
      <c r="I8" s="107"/>
      <c r="J8" s="107"/>
      <c r="L8" s="27">
        <v>4</v>
      </c>
    </row>
    <row r="9" spans="1:12" s="17" customFormat="1" ht="28.5" customHeight="1" thickTop="1" thickBot="1" x14ac:dyDescent="0.2">
      <c r="A9" s="16"/>
      <c r="B9" s="32"/>
      <c r="C9" s="32"/>
      <c r="D9" s="32"/>
      <c r="E9" s="32"/>
      <c r="F9" s="32"/>
      <c r="G9" s="25">
        <f>SUM(G5:G8)</f>
        <v>0</v>
      </c>
      <c r="H9" s="127" t="s">
        <v>37</v>
      </c>
      <c r="I9" s="128"/>
      <c r="J9" s="33">
        <f>G9/100</f>
        <v>0</v>
      </c>
      <c r="L9" s="27">
        <v>4.5</v>
      </c>
    </row>
    <row r="10" spans="1:12" s="17" customFormat="1" ht="15" customHeight="1" thickTop="1" x14ac:dyDescent="0.15">
      <c r="A10" s="16"/>
      <c r="B10" s="32"/>
      <c r="C10" s="32"/>
      <c r="D10" s="32"/>
      <c r="E10" s="49"/>
      <c r="F10" s="52"/>
      <c r="G10" s="52"/>
      <c r="H10" s="52"/>
      <c r="I10" s="52"/>
      <c r="J10" s="18"/>
      <c r="L10" s="27">
        <v>5</v>
      </c>
    </row>
    <row r="11" spans="1:12" s="17" customFormat="1" ht="28.5" customHeight="1" x14ac:dyDescent="0.15">
      <c r="A11" s="123" t="s">
        <v>50</v>
      </c>
      <c r="B11" s="123"/>
      <c r="C11" s="123"/>
      <c r="D11" s="123"/>
      <c r="E11" s="123"/>
      <c r="F11" s="123"/>
      <c r="G11" s="123"/>
      <c r="H11" s="123"/>
      <c r="I11" s="123"/>
      <c r="J11" s="123"/>
      <c r="L11" s="27">
        <v>5.5</v>
      </c>
    </row>
    <row r="12" spans="1:12" s="30" customFormat="1" ht="28.5" customHeight="1" x14ac:dyDescent="0.15">
      <c r="A12" s="111" t="s">
        <v>36</v>
      </c>
      <c r="B12" s="112"/>
      <c r="C12" s="112"/>
      <c r="D12" s="113"/>
      <c r="E12" s="28" t="s">
        <v>39</v>
      </c>
      <c r="F12" s="29" t="s">
        <v>34</v>
      </c>
      <c r="G12" s="29" t="s">
        <v>26</v>
      </c>
      <c r="H12" s="124" t="s">
        <v>6</v>
      </c>
      <c r="I12" s="125"/>
      <c r="J12" s="126"/>
      <c r="L12" s="27">
        <v>6</v>
      </c>
    </row>
    <row r="13" spans="1:12" s="17" customFormat="1" ht="28.5" customHeight="1" x14ac:dyDescent="0.15">
      <c r="A13" s="69" t="s">
        <v>31</v>
      </c>
      <c r="B13" s="104" t="s">
        <v>60</v>
      </c>
      <c r="C13" s="105"/>
      <c r="D13" s="106"/>
      <c r="E13" s="46"/>
      <c r="F13" s="58">
        <v>0.2</v>
      </c>
      <c r="G13" s="31">
        <f t="shared" ref="G13:G17" si="3">E13*F13*100</f>
        <v>0</v>
      </c>
      <c r="H13" s="107"/>
      <c r="I13" s="107"/>
      <c r="J13" s="107"/>
      <c r="L13" s="59"/>
    </row>
    <row r="14" spans="1:12" s="17" customFormat="1" ht="30" customHeight="1" x14ac:dyDescent="0.15">
      <c r="A14" s="69" t="s">
        <v>32</v>
      </c>
      <c r="B14" s="104" t="s">
        <v>61</v>
      </c>
      <c r="C14" s="105"/>
      <c r="D14" s="106"/>
      <c r="E14" s="46"/>
      <c r="F14" s="58">
        <v>0.2</v>
      </c>
      <c r="G14" s="31">
        <f t="shared" ref="G14" si="4">E14*F14*100</f>
        <v>0</v>
      </c>
      <c r="H14" s="108"/>
      <c r="I14" s="109"/>
      <c r="J14" s="110"/>
      <c r="L14" s="59"/>
    </row>
    <row r="15" spans="1:12" s="17" customFormat="1" ht="30" customHeight="1" x14ac:dyDescent="0.15">
      <c r="A15" s="69" t="s">
        <v>53</v>
      </c>
      <c r="B15" s="104" t="s">
        <v>62</v>
      </c>
      <c r="C15" s="105"/>
      <c r="D15" s="106"/>
      <c r="E15" s="46"/>
      <c r="F15" s="58">
        <v>0.2</v>
      </c>
      <c r="G15" s="31">
        <f t="shared" si="3"/>
        <v>0</v>
      </c>
      <c r="H15" s="108"/>
      <c r="I15" s="109"/>
      <c r="J15" s="110"/>
      <c r="L15" s="59"/>
    </row>
    <row r="16" spans="1:12" s="17" customFormat="1" ht="30" customHeight="1" x14ac:dyDescent="0.15">
      <c r="A16" s="69" t="s">
        <v>52</v>
      </c>
      <c r="B16" s="104" t="s">
        <v>63</v>
      </c>
      <c r="C16" s="105"/>
      <c r="D16" s="106"/>
      <c r="E16" s="46"/>
      <c r="F16" s="58">
        <v>0.2</v>
      </c>
      <c r="G16" s="31">
        <f t="shared" ref="G16" si="5">E16*F16*100</f>
        <v>0</v>
      </c>
      <c r="H16" s="108"/>
      <c r="I16" s="109"/>
      <c r="J16" s="110"/>
      <c r="L16" s="59"/>
    </row>
    <row r="17" spans="1:12" s="17" customFormat="1" ht="39" customHeight="1" thickBot="1" x14ac:dyDescent="0.2">
      <c r="A17" s="69" t="s">
        <v>54</v>
      </c>
      <c r="B17" s="104" t="s">
        <v>55</v>
      </c>
      <c r="C17" s="105"/>
      <c r="D17" s="106"/>
      <c r="E17" s="46"/>
      <c r="F17" s="58">
        <v>0.2</v>
      </c>
      <c r="G17" s="31">
        <f t="shared" si="3"/>
        <v>0</v>
      </c>
      <c r="H17" s="108"/>
      <c r="I17" s="109"/>
      <c r="J17" s="110"/>
      <c r="L17" s="59"/>
    </row>
    <row r="18" spans="1:12" s="17" customFormat="1" ht="28.5" customHeight="1" thickTop="1" thickBot="1" x14ac:dyDescent="0.2">
      <c r="A18" s="16"/>
      <c r="B18" s="32"/>
      <c r="C18" s="32"/>
      <c r="D18" s="32"/>
      <c r="E18" s="32"/>
      <c r="F18" s="32"/>
      <c r="G18" s="25">
        <f>SUM(G13:G17)</f>
        <v>0</v>
      </c>
      <c r="H18" s="127" t="s">
        <v>37</v>
      </c>
      <c r="I18" s="128"/>
      <c r="J18" s="33">
        <f>G18/100</f>
        <v>0</v>
      </c>
      <c r="L18" s="59"/>
    </row>
    <row r="19" spans="1:12" s="17" customFormat="1" ht="15" customHeight="1" thickTop="1" x14ac:dyDescent="0.15">
      <c r="A19" s="16"/>
      <c r="B19" s="32"/>
      <c r="C19" s="32"/>
      <c r="D19" s="32"/>
      <c r="E19" s="49"/>
      <c r="F19" s="68"/>
      <c r="G19" s="68"/>
      <c r="H19" s="68"/>
      <c r="I19" s="68"/>
      <c r="J19" s="18"/>
      <c r="L19" s="59"/>
    </row>
    <row r="20" spans="1:12" s="17" customFormat="1" ht="28.5" customHeight="1" x14ac:dyDescent="0.15">
      <c r="A20" s="123" t="s">
        <v>38</v>
      </c>
      <c r="B20" s="123"/>
      <c r="C20" s="123"/>
      <c r="D20" s="123"/>
      <c r="E20" s="123"/>
      <c r="F20" s="123"/>
      <c r="G20" s="123"/>
      <c r="H20" s="123"/>
      <c r="I20" s="123"/>
      <c r="J20" s="123"/>
      <c r="L20" s="59"/>
    </row>
    <row r="21" spans="1:12" s="30" customFormat="1" ht="28.5" customHeight="1" x14ac:dyDescent="0.15">
      <c r="A21" s="111" t="s">
        <v>36</v>
      </c>
      <c r="B21" s="112"/>
      <c r="C21" s="112"/>
      <c r="D21" s="113"/>
      <c r="E21" s="28" t="s">
        <v>39</v>
      </c>
      <c r="F21" s="114" t="s">
        <v>6</v>
      </c>
      <c r="G21" s="115"/>
      <c r="H21" s="115"/>
      <c r="I21" s="115"/>
      <c r="J21" s="116"/>
      <c r="L21" s="27"/>
    </row>
    <row r="22" spans="1:12" s="17" customFormat="1" ht="28.5" customHeight="1" x14ac:dyDescent="0.15">
      <c r="A22" s="69" t="s">
        <v>18</v>
      </c>
      <c r="B22" s="104" t="s">
        <v>47</v>
      </c>
      <c r="C22" s="105"/>
      <c r="D22" s="106"/>
      <c r="E22" s="46"/>
      <c r="F22" s="117"/>
      <c r="G22" s="118"/>
      <c r="H22" s="118"/>
      <c r="I22" s="118"/>
      <c r="J22" s="119"/>
      <c r="L22" s="27"/>
    </row>
    <row r="23" spans="1:12" s="17" customFormat="1" ht="28.5" customHeight="1" x14ac:dyDescent="0.15">
      <c r="A23" s="69" t="s">
        <v>19</v>
      </c>
      <c r="B23" s="104" t="s">
        <v>48</v>
      </c>
      <c r="C23" s="105"/>
      <c r="D23" s="106"/>
      <c r="E23" s="46"/>
      <c r="F23" s="117"/>
      <c r="G23" s="118"/>
      <c r="H23" s="118"/>
      <c r="I23" s="118"/>
      <c r="J23" s="119"/>
      <c r="L23" s="59"/>
    </row>
    <row r="24" spans="1:12" s="17" customFormat="1" ht="28.5" customHeight="1" thickBot="1" x14ac:dyDescent="0.2">
      <c r="A24" s="16"/>
      <c r="B24" s="32"/>
      <c r="C24" s="32"/>
      <c r="D24" s="32"/>
      <c r="E24" s="25">
        <f>SUM(E22:E23)</f>
        <v>0</v>
      </c>
      <c r="F24" s="120" t="s">
        <v>51</v>
      </c>
      <c r="G24" s="121"/>
      <c r="H24" s="121"/>
      <c r="I24" s="122"/>
      <c r="J24" s="71">
        <f>E24/2</f>
        <v>0</v>
      </c>
      <c r="L24" s="59"/>
    </row>
    <row r="25" spans="1:12" s="34" customFormat="1" ht="15" customHeight="1" thickTop="1" x14ac:dyDescent="0.2">
      <c r="A25" s="16"/>
      <c r="B25" s="32"/>
      <c r="C25" s="32"/>
      <c r="D25" s="32"/>
      <c r="E25" s="32"/>
      <c r="F25" s="32"/>
      <c r="G25" s="49"/>
      <c r="H25" s="62"/>
      <c r="I25" s="63"/>
      <c r="J25" s="18"/>
    </row>
    <row r="26" spans="1:12" s="34" customFormat="1" ht="14.25" customHeight="1" x14ac:dyDescent="0.2">
      <c r="A26" s="35" t="s">
        <v>13</v>
      </c>
      <c r="B26" s="36"/>
      <c r="C26" s="36"/>
      <c r="D26" s="36"/>
      <c r="E26" s="36"/>
      <c r="F26" s="36"/>
      <c r="G26" s="37"/>
      <c r="H26" s="38"/>
      <c r="I26" s="38"/>
      <c r="J26" s="37"/>
      <c r="L26" s="30"/>
    </row>
    <row r="27" spans="1:12" s="30" customFormat="1" ht="14.25" customHeight="1" x14ac:dyDescent="0.2">
      <c r="A27" s="39" t="s">
        <v>22</v>
      </c>
      <c r="B27" s="40"/>
      <c r="C27" s="40"/>
      <c r="D27" s="40"/>
      <c r="E27" s="40"/>
      <c r="F27" s="40"/>
      <c r="G27" s="37"/>
      <c r="H27" s="38"/>
      <c r="I27" s="38"/>
      <c r="J27" s="37"/>
      <c r="L27" s="17"/>
    </row>
    <row r="28" spans="1:12" s="17" customFormat="1" ht="12.75" customHeight="1" x14ac:dyDescent="0.15">
      <c r="A28" s="41"/>
      <c r="G28" s="21"/>
    </row>
    <row r="29" spans="1:12" s="17" customFormat="1" ht="15" customHeight="1" x14ac:dyDescent="0.15">
      <c r="A29" s="134" t="s">
        <v>8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2" s="34" customFormat="1" ht="12" customHeight="1" x14ac:dyDescent="0.2">
      <c r="A30" s="41"/>
      <c r="B30" s="17"/>
      <c r="C30" s="17"/>
      <c r="D30" s="17"/>
      <c r="E30" s="17"/>
      <c r="F30" s="17"/>
      <c r="G30" s="21"/>
      <c r="H30" s="17"/>
      <c r="I30" s="17"/>
      <c r="J30" s="17"/>
      <c r="L30" s="17"/>
    </row>
    <row r="31" spans="1:12" s="34" customFormat="1" ht="15" customHeight="1" x14ac:dyDescent="0.2">
      <c r="A31" s="133" t="s">
        <v>9</v>
      </c>
      <c r="B31" s="133"/>
      <c r="C31" s="133"/>
      <c r="D31" s="56"/>
      <c r="E31" s="133" t="s">
        <v>23</v>
      </c>
      <c r="F31" s="133"/>
      <c r="G31" s="133"/>
      <c r="H31" s="133"/>
      <c r="I31" s="133"/>
      <c r="J31" s="57"/>
    </row>
    <row r="32" spans="1:12" s="30" customFormat="1" ht="12.75" customHeight="1" x14ac:dyDescent="0.2">
      <c r="A32" s="133"/>
      <c r="B32" s="133"/>
      <c r="C32" s="133"/>
      <c r="D32" s="56"/>
      <c r="E32" s="133"/>
      <c r="F32" s="133"/>
      <c r="G32" s="133"/>
      <c r="H32" s="133"/>
      <c r="I32" s="133"/>
      <c r="J32" s="57"/>
    </row>
    <row r="33" spans="1:12" s="17" customFormat="1" ht="37.5" customHeight="1" x14ac:dyDescent="0.2">
      <c r="A33" s="130"/>
      <c r="B33" s="130"/>
      <c r="C33" s="130"/>
      <c r="D33" s="60"/>
      <c r="E33" s="129"/>
      <c r="F33" s="129"/>
      <c r="G33" s="129"/>
      <c r="H33" s="129"/>
      <c r="I33" s="129"/>
      <c r="J33" s="61"/>
    </row>
    <row r="34" spans="1:12" s="17" customFormat="1" ht="27" customHeight="1" x14ac:dyDescent="0.15">
      <c r="A34" s="41"/>
    </row>
    <row r="35" spans="1:12" s="17" customFormat="1" ht="27" customHeight="1" x14ac:dyDescent="0.15">
      <c r="A35" s="41"/>
    </row>
    <row r="36" spans="1:12" s="17" customFormat="1" ht="15" customHeight="1" x14ac:dyDescent="0.15">
      <c r="A36" s="41"/>
      <c r="K36" s="21"/>
    </row>
    <row r="37" spans="1:12" s="36" customFormat="1" ht="10.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0.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17" customFormat="1" ht="15" customHeight="1" x14ac:dyDescent="0.15">
      <c r="A39" s="41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6" customFormat="1" ht="12.75" customHeight="1" x14ac:dyDescent="0.2">
      <c r="A41" s="41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6" customFormat="1" ht="12.75" customHeight="1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2"/>
    </row>
    <row r="43" spans="1:12" s="17" customFormat="1" ht="15" customHeight="1" x14ac:dyDescent="0.15">
      <c r="A43" s="41"/>
      <c r="L43" s="27"/>
    </row>
    <row r="44" spans="1:12" s="34" customFormat="1" ht="12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  <c r="L44" s="43"/>
    </row>
    <row r="45" spans="1:12" s="17" customFormat="1" ht="6.75" customHeight="1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12.75" customHeight="1" x14ac:dyDescent="0.15">
      <c r="A47" s="41"/>
      <c r="L47" s="27"/>
    </row>
    <row r="48" spans="1:12" s="17" customFormat="1" ht="33.75" customHeight="1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ht="9" x14ac:dyDescent="0.15">
      <c r="L173" s="27"/>
    </row>
    <row r="174" spans="1:12" s="17" customFormat="1" ht="9" x14ac:dyDescent="0.15"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</sheetData>
  <sheetProtection algorithmName="SHA-512" hashValue="xk5fUIN+hCMlUVOutVCBJSgdQQCsyFY/Q3NGS/jCBqRXlt3dcI/gI6Cynje/6C4T++qvstpYLdbGU/UgahJEwQ==" saltValue="sN3/X8bsHy/Mi+tUNEhznA==" spinCount="100000" sheet="1" objects="1" scenarios="1"/>
  <mergeCells count="41">
    <mergeCell ref="E33:I33"/>
    <mergeCell ref="A33:C33"/>
    <mergeCell ref="H1:J1"/>
    <mergeCell ref="A1:B1"/>
    <mergeCell ref="H9:I9"/>
    <mergeCell ref="B5:D5"/>
    <mergeCell ref="H5:J5"/>
    <mergeCell ref="E31:I32"/>
    <mergeCell ref="A3:J3"/>
    <mergeCell ref="B8:D8"/>
    <mergeCell ref="H8:J8"/>
    <mergeCell ref="A29:J29"/>
    <mergeCell ref="A4:D4"/>
    <mergeCell ref="A20:J20"/>
    <mergeCell ref="A31:C32"/>
    <mergeCell ref="H4:J4"/>
    <mergeCell ref="F24:I24"/>
    <mergeCell ref="A11:J11"/>
    <mergeCell ref="A12:D12"/>
    <mergeCell ref="H12:J12"/>
    <mergeCell ref="H18:I18"/>
    <mergeCell ref="B13:D13"/>
    <mergeCell ref="H13:J13"/>
    <mergeCell ref="B17:D17"/>
    <mergeCell ref="H17:J17"/>
    <mergeCell ref="B23:D23"/>
    <mergeCell ref="A21:D21"/>
    <mergeCell ref="B22:D22"/>
    <mergeCell ref="F21:J21"/>
    <mergeCell ref="F23:J23"/>
    <mergeCell ref="F22:J22"/>
    <mergeCell ref="B6:D6"/>
    <mergeCell ref="H6:J6"/>
    <mergeCell ref="B7:D7"/>
    <mergeCell ref="H7:J7"/>
    <mergeCell ref="B16:D16"/>
    <mergeCell ref="H16:J16"/>
    <mergeCell ref="B15:D15"/>
    <mergeCell ref="H15:J15"/>
    <mergeCell ref="B14:D14"/>
    <mergeCell ref="H14:J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32">
        <f>Vorderseite!A1</f>
        <v>45306</v>
      </c>
      <c r="B1" s="132"/>
      <c r="G1" s="26" t="s">
        <v>15</v>
      </c>
      <c r="H1" s="131">
        <f>Vorderseite!C16</f>
        <v>0</v>
      </c>
      <c r="I1" s="131"/>
      <c r="J1" s="131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40" t="s">
        <v>7</v>
      </c>
      <c r="B4" s="140"/>
      <c r="C4" s="140"/>
      <c r="D4" s="140"/>
      <c r="E4" s="140"/>
      <c r="F4" s="140"/>
      <c r="G4" s="140"/>
      <c r="H4" s="140"/>
      <c r="I4" s="140"/>
      <c r="J4" s="141"/>
      <c r="L4" s="17"/>
    </row>
    <row r="5" spans="1:12" s="30" customFormat="1" ht="28.5" customHeight="1" x14ac:dyDescent="0.15">
      <c r="A5" s="144"/>
      <c r="B5" s="112"/>
      <c r="C5" s="112"/>
      <c r="D5" s="113"/>
      <c r="E5" s="28" t="s">
        <v>33</v>
      </c>
      <c r="F5" s="29" t="s">
        <v>34</v>
      </c>
      <c r="G5" s="29" t="s">
        <v>26</v>
      </c>
      <c r="H5" s="124" t="s">
        <v>6</v>
      </c>
      <c r="I5" s="125"/>
      <c r="J5" s="126"/>
      <c r="L5" s="17"/>
    </row>
    <row r="6" spans="1:12" s="17" customFormat="1" ht="28.5" customHeight="1" x14ac:dyDescent="0.15">
      <c r="A6" s="70" t="s">
        <v>18</v>
      </c>
      <c r="B6" s="145" t="s">
        <v>24</v>
      </c>
      <c r="C6" s="145"/>
      <c r="D6" s="145"/>
      <c r="E6" s="22">
        <f>Noteneintrag!J9</f>
        <v>0</v>
      </c>
      <c r="F6" s="50">
        <v>0.4</v>
      </c>
      <c r="G6" s="31">
        <f>E6*F6*100</f>
        <v>0</v>
      </c>
      <c r="H6" s="107"/>
      <c r="I6" s="107"/>
      <c r="J6" s="107"/>
    </row>
    <row r="7" spans="1:12" s="17" customFormat="1" ht="28.5" customHeight="1" x14ac:dyDescent="0.2">
      <c r="A7" s="70" t="s">
        <v>19</v>
      </c>
      <c r="B7" s="146" t="s">
        <v>25</v>
      </c>
      <c r="C7" s="146"/>
      <c r="D7" s="146"/>
      <c r="E7" s="22">
        <f>Noteneintrag!J18</f>
        <v>0</v>
      </c>
      <c r="F7" s="50">
        <v>0.2</v>
      </c>
      <c r="G7" s="31">
        <f>E7*F7*100</f>
        <v>0</v>
      </c>
      <c r="H7" s="107"/>
      <c r="I7" s="107"/>
      <c r="J7" s="107"/>
      <c r="L7" s="34"/>
    </row>
    <row r="8" spans="1:12" s="17" customFormat="1" ht="28.5" customHeight="1" x14ac:dyDescent="0.2">
      <c r="A8" s="70" t="s">
        <v>20</v>
      </c>
      <c r="B8" s="104" t="s">
        <v>27</v>
      </c>
      <c r="C8" s="105"/>
      <c r="D8" s="106"/>
      <c r="E8" s="46"/>
      <c r="F8" s="50">
        <v>0.2</v>
      </c>
      <c r="G8" s="31">
        <f>E8*F8*100</f>
        <v>0</v>
      </c>
      <c r="H8" s="107"/>
      <c r="I8" s="107"/>
      <c r="J8" s="107"/>
      <c r="L8" s="34"/>
    </row>
    <row r="9" spans="1:12" s="17" customFormat="1" ht="28.5" customHeight="1" thickBot="1" x14ac:dyDescent="0.25">
      <c r="A9" s="70" t="s">
        <v>21</v>
      </c>
      <c r="B9" s="135" t="s">
        <v>40</v>
      </c>
      <c r="C9" s="136"/>
      <c r="D9" s="137"/>
      <c r="E9" s="64">
        <f>Noteneintrag!J24</f>
        <v>0</v>
      </c>
      <c r="F9" s="50">
        <v>0.2</v>
      </c>
      <c r="G9" s="31">
        <f>E9*F9*100</f>
        <v>0</v>
      </c>
      <c r="H9" s="107"/>
      <c r="I9" s="107"/>
      <c r="J9" s="107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38" t="s">
        <v>35</v>
      </c>
      <c r="I10" s="139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42" t="s">
        <v>46</v>
      </c>
      <c r="B15" s="143"/>
      <c r="C15" s="143"/>
      <c r="D15" s="143"/>
      <c r="E15" s="143"/>
      <c r="F15" s="143"/>
      <c r="G15" s="143"/>
      <c r="H15" s="143"/>
      <c r="I15" s="143"/>
      <c r="J15" s="143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34" t="s">
        <v>8</v>
      </c>
      <c r="B17" s="134"/>
      <c r="C17" s="134"/>
      <c r="D17" s="134"/>
      <c r="E17" s="134"/>
      <c r="F17" s="134"/>
      <c r="G17" s="134"/>
      <c r="H17" s="134"/>
      <c r="I17" s="134"/>
      <c r="J17" s="134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33" t="s">
        <v>9</v>
      </c>
      <c r="B19" s="133"/>
      <c r="C19" s="133"/>
      <c r="D19" s="56"/>
      <c r="E19" s="133" t="s">
        <v>23</v>
      </c>
      <c r="F19" s="133"/>
      <c r="G19" s="133"/>
      <c r="H19" s="133"/>
      <c r="I19" s="133"/>
      <c r="J19" s="57"/>
      <c r="L19" s="17"/>
    </row>
    <row r="20" spans="1:12" s="30" customFormat="1" ht="12.75" customHeight="1" x14ac:dyDescent="0.15">
      <c r="A20" s="133"/>
      <c r="B20" s="133"/>
      <c r="C20" s="133"/>
      <c r="D20" s="56"/>
      <c r="E20" s="133"/>
      <c r="F20" s="133"/>
      <c r="G20" s="133"/>
      <c r="H20" s="133"/>
      <c r="I20" s="133"/>
      <c r="J20" s="57"/>
      <c r="L20" s="17"/>
    </row>
    <row r="21" spans="1:12" s="17" customFormat="1" ht="48.75" customHeight="1" x14ac:dyDescent="0.2">
      <c r="A21" s="130"/>
      <c r="B21" s="130"/>
      <c r="C21" s="130"/>
      <c r="D21" s="60"/>
      <c r="E21" s="129"/>
      <c r="F21" s="129"/>
      <c r="G21" s="129"/>
      <c r="H21" s="129"/>
      <c r="I21" s="129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algorithmName="SHA-512" hashValue="87mAvRB7XSVxiw54++4+X8e7uETDIBMYHBQfcZfSBqKksgDcg8fGTzW1Ywb0QTOoH8KeFSnIJT/yz9fts+mLYw==" saltValue="PlYLrjUkMlIs0iXw6bDgvQ==" spinCount="100000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  <mergeCell ref="E21:I21"/>
    <mergeCell ref="A21:C21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2018-07-17T13:54:57Z</cp:lastPrinted>
  <dcterms:created xsi:type="dcterms:W3CDTF">2006-01-30T14:36:36Z</dcterms:created>
  <dcterms:modified xsi:type="dcterms:W3CDTF">2018-08-22T14:42:53Z</dcterms:modified>
</cp:coreProperties>
</file>