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<sst xmlns="http://schemas.openxmlformats.org/spreadsheetml/2006/main" count="80" uniqueCount="60">
  <si>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</si>
  <si>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</si>
  <si>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</si>
  <si>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</si>
  <si>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</si>
  <si>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</si>
  <si>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</si>
  <si>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</si>
  <si>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</si>
  <si>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</si>
  <si>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</si>
  <si>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</si>
  <si>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</si>
  <si>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</si>
  <si>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</si>
  <si>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</si>
  <si>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</si>
  <si>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</si>
  <si>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</si>
  <si>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</si>
  <si>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</si>
  <si>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</si>
  <si>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</si>
  <si>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Feuille de notes de la procédure de qualification / Tabella note delle procedure di qualificazione</t>
  </si>
  <si>
    <t>Nummer / 
Numéro / Numero</t>
  </si>
  <si>
    <t>Prüfungsdatum / 
Date de l'examen / 
Data dell'esame: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</si>
  <si>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</si>
  <si>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</si>
  <si>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</si>
  <si>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Noten** / Notes** / Note**</t>
  </si>
  <si>
    <t>Die Präsidentin, der Präsident / La présidente, le président / 
La presidentessa, il presidente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</si>
  <si>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</si>
  <si>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</si>
  <si>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</si>
  <si>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Noten/
Note /
Note</t>
  </si>
  <si>
    <t>Erfahrungsnote / Note d'expérience / Nota dei luoghi di formazione</t>
  </si>
  <si>
    <t>Berufskundlicher Unterricht / 
Enseignement des connaissances professionnelles / 
Insegnamento professionale</t>
  </si>
  <si>
    <t>Überbetriebliche Kurse / 
Cours interentreprises / 
Corsi interaziendali</t>
  </si>
  <si>
    <t xml:space="preserve">Praktische Arbeit / 
Travaux pratiques / 
Lavori pratici </t>
  </si>
  <si>
    <t>Berufskenntnisse / 
Connaissances professionnelles /
Conoscenze professionali</t>
  </si>
  <si>
    <t>Allgemeinbildung / 
Culture générale / 
Cultura generale</t>
  </si>
  <si>
    <t>Erfahrungsnote / 
Note d'expérience / 
Nota dei luoghi di formazione</t>
  </si>
  <si>
    <t xml:space="preserve"> * Auf eine Dezimalstelle zu runden / A arrondir à une décimale / Approssimare a un decimale</t>
  </si>
  <si>
    <t xml:space="preserve">                               : 10 = Gesamtnote* /
                                         Note globale* /
                                         Nota globale*
</t>
  </si>
  <si>
    <t>Augenoptikerin EFZ / Augenoptiker EFZ</t>
  </si>
  <si>
    <t>Opticienne CFC / Opticien CFC</t>
  </si>
  <si>
    <t>Ottico AFC</t>
  </si>
  <si>
    <t>Gemäss der Verordnung über die berufliche Grundbildung vom 10.05.2010 / Ordonnances sur la formation professionnelle initiale 10.05.2010 / 
Ordinanze sulla formazione professionale di base 10.05.2010</t>
  </si>
  <si>
    <r>
      <t xml:space="preserve">Qualifikationsbereich vorgegebene praktische Arbeit VPA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 ore)</t>
    </r>
  </si>
  <si>
    <t>Qualifikationsbereich Teilprüfung ( 4 Stunden)**/ 
Domaine de qualification Examen partiel (4 heures)**/ 
Settore di qualificazione Esame parziale (4 ore)**</t>
  </si>
  <si>
    <t>e.</t>
  </si>
  <si>
    <t>1.</t>
  </si>
  <si>
    <t>2.</t>
  </si>
  <si>
    <t>3.</t>
  </si>
  <si>
    <t xml:space="preserve">     : 3= Note des Qualifikationsbereichs* /
             Note du domaine de qualification* /
             Nota di settore di qualificazione*</t>
  </si>
  <si>
    <t xml:space="preserve">          : 2 = Erfahrungsnote* /
                    Note d'expérience* /
                    Nota dei luoghi di formazione*</t>
  </si>
  <si>
    <t>Beratung und Verkauf von Einstärkengläsern / 
Conseil et vente de verres unifocaux / 
Consulenza e vendita di lenti monofocali</t>
  </si>
  <si>
    <t>Beratung und Verkauf von zusätzlichen Produkten und Dienstleistungen / Conseil et vente de produits et prestations complémentaires / Consulenza e vendita di prodotti complementari e servizi</t>
  </si>
  <si>
    <t xml:space="preserve">Beratung und Verkauf von Mehrstärkengläsern /
Conseil et vente de verres multifocaux /
Consulenza e vendita di lenti multifocali
</t>
  </si>
  <si>
    <t xml:space="preserve">Die Prüfung ist bestanden, wenn weder die Noten der Qualifikationsbereiche "Praktische Arbeit" sowie "Berufskenntnisse" noch die Gesamtnote den Wert 4 unterschreitet. / L'examen est réussi si les notes du domaine de qualification "Travail pratique", "Connaissances professionelles" ainsi que la note globale sont égales ou supérieures à 4,0. / L’esame finale è superato se per il campo di qualificazione "Lavoro pratico", "Conoscenze professionali" come anche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</si>
</sst>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49" fontId="3" fillId="0" borderId="21" xfId="0" applyNumberFormat="1" applyFont="1" applyBorder="1" applyAlignment="1">
      <alignment horizontal="center" vertical="center" wrapText="1"/>
    </xf>
    <xf numFmtId="173" fontId="4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2" fillId="0" borderId="29" xfId="0" applyNumberFormat="1" applyFont="1" applyFill="1" applyBorder="1" applyAlignment="1" applyProtection="1">
      <alignment horizontal="left" vertical="center"/>
      <protection locked="0"/>
    </xf>
    <xf numFmtId="173" fontId="2" fillId="0" borderId="30" xfId="0" applyNumberFormat="1" applyFont="1" applyFill="1" applyBorder="1" applyAlignment="1" applyProtection="1">
      <alignment horizontal="left" vertical="center"/>
      <protection locked="0"/>
    </xf>
    <xf numFmtId="173" fontId="2" fillId="0" borderId="10" xfId="0" applyNumberFormat="1" applyFont="1" applyFill="1" applyBorder="1" applyAlignment="1" applyProtection="1">
      <alignment vertical="top"/>
      <protection locked="0"/>
    </xf>
    <xf numFmtId="173" fontId="2" fillId="0" borderId="11" xfId="0" applyNumberFormat="1" applyFont="1" applyFill="1" applyBorder="1" applyAlignment="1" applyProtection="1">
      <alignment vertical="top"/>
      <protection locked="0"/>
    </xf>
    <xf numFmtId="173" fontId="2" fillId="0" borderId="12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3" fontId="2" fillId="0" borderId="22" xfId="0" applyNumberFormat="1" applyFont="1" applyFill="1" applyBorder="1" applyAlignment="1" applyProtection="1">
      <alignment horizontal="left" vertical="top"/>
      <protection locked="0"/>
    </xf>
    <xf numFmtId="173" fontId="2" fillId="0" borderId="29" xfId="0" applyNumberFormat="1" applyFont="1" applyFill="1" applyBorder="1" applyAlignment="1" applyProtection="1">
      <alignment horizontal="left" vertical="top"/>
      <protection locked="0"/>
    </xf>
    <xf numFmtId="173" fontId="2" fillId="0" borderId="30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85504</v>
      </c>
      <c r="B1" s="82" t="s">
        <v>44</v>
      </c>
      <c r="C1" s="82"/>
      <c r="D1" s="82"/>
      <c r="E1" s="83"/>
      <c r="F1" s="81" t="s">
        <v>25</v>
      </c>
      <c r="G1" s="25"/>
    </row>
    <row r="2" spans="2:7" s="3" customFormat="1" ht="14.25" customHeight="1">
      <c r="B2" s="82" t="s">
        <v>45</v>
      </c>
      <c r="C2" s="82"/>
      <c r="D2" s="82"/>
      <c r="E2" s="83"/>
      <c r="F2" s="81"/>
      <c r="G2" s="11"/>
    </row>
    <row r="3" spans="2:7" s="3" customFormat="1" ht="14.25" customHeight="1">
      <c r="B3" s="82" t="s">
        <v>46</v>
      </c>
      <c r="C3" s="82"/>
      <c r="D3" s="82"/>
      <c r="E3" s="83"/>
      <c r="F3" s="84" t="s">
        <v>24</v>
      </c>
      <c r="G3" s="22"/>
    </row>
    <row r="4" spans="2:6" s="3" customFormat="1" ht="15.75" customHeight="1">
      <c r="B4" s="82"/>
      <c r="C4" s="82"/>
      <c r="D4" s="82"/>
      <c r="E4" s="83"/>
      <c r="F4" s="85"/>
    </row>
    <row r="5" s="3" customFormat="1" ht="9" customHeight="1" thickBot="1">
      <c r="F5" s="38"/>
    </row>
    <row r="6" spans="1:8" s="2" customFormat="1" ht="17.25" customHeight="1">
      <c r="A6" s="19"/>
      <c r="B6" s="54" t="s">
        <v>12</v>
      </c>
      <c r="C6" s="54"/>
      <c r="D6" s="54"/>
      <c r="E6" s="54"/>
      <c r="F6" s="54"/>
      <c r="G6" s="20"/>
      <c r="H6" s="12"/>
    </row>
    <row r="7" spans="1:8" s="2" customFormat="1" ht="17.25" customHeight="1" thickBot="1">
      <c r="A7" s="55" t="s">
        <v>23</v>
      </c>
      <c r="B7" s="56"/>
      <c r="C7" s="56"/>
      <c r="D7" s="56"/>
      <c r="E7" s="56"/>
      <c r="F7" s="56"/>
      <c r="G7" s="57"/>
      <c r="H7" s="12"/>
    </row>
    <row r="8" s="3" customFormat="1" ht="11.25" customHeight="1"/>
    <row r="9" spans="1:7" s="3" customFormat="1" ht="21" customHeight="1">
      <c r="A9" s="58" t="s">
        <v>47</v>
      </c>
      <c r="B9" s="58"/>
      <c r="C9" s="58"/>
      <c r="D9" s="58"/>
      <c r="E9" s="58"/>
      <c r="F9" s="58"/>
      <c r="G9" s="58"/>
    </row>
    <row r="10" s="2" customFormat="1" ht="12.75"/>
    <row r="11" spans="1:7" s="5" customFormat="1" ht="12" customHeight="1">
      <c r="A11" s="53" t="s">
        <v>26</v>
      </c>
      <c r="B11" s="53"/>
      <c r="C11" s="53"/>
      <c r="D11" s="53"/>
      <c r="E11" s="53"/>
      <c r="F11" s="53"/>
      <c r="G11" s="53"/>
    </row>
    <row r="12" s="3" customFormat="1" ht="9"/>
    <row r="13" spans="1:7" s="3" customFormat="1" ht="9">
      <c r="A13" s="59" t="s">
        <v>0</v>
      </c>
      <c r="B13" s="59"/>
      <c r="C13" s="79"/>
      <c r="D13" s="79"/>
      <c r="E13" s="79"/>
      <c r="F13" s="79"/>
      <c r="G13" s="79"/>
    </row>
    <row r="14" spans="1:7" s="5" customFormat="1" ht="10.5" customHeight="1">
      <c r="A14" s="60"/>
      <c r="B14" s="60"/>
      <c r="C14" s="64"/>
      <c r="D14" s="64"/>
      <c r="E14" s="64"/>
      <c r="F14" s="64"/>
      <c r="G14" s="64"/>
    </row>
    <row r="15" s="3" customFormat="1" ht="9"/>
    <row r="16" spans="1:7" s="3" customFormat="1" ht="9">
      <c r="A16" s="59" t="s">
        <v>3</v>
      </c>
      <c r="B16" s="59"/>
      <c r="C16" s="80"/>
      <c r="D16" s="79"/>
      <c r="E16" s="79"/>
      <c r="F16" s="79"/>
      <c r="G16" s="79"/>
    </row>
    <row r="17" spans="1:7" s="5" customFormat="1" ht="12">
      <c r="A17" s="60"/>
      <c r="B17" s="60"/>
      <c r="C17" s="64"/>
      <c r="D17" s="64"/>
      <c r="E17" s="64"/>
      <c r="F17" s="64"/>
      <c r="G17" s="64"/>
    </row>
    <row r="18" s="2" customFormat="1" ht="13.5" customHeight="1"/>
    <row r="19" spans="1:7" s="3" customFormat="1" ht="9">
      <c r="A19" s="13"/>
      <c r="B19" s="14"/>
      <c r="C19" s="14"/>
      <c r="D19" s="14"/>
      <c r="E19" s="14"/>
      <c r="F19" s="14"/>
      <c r="G19" s="15"/>
    </row>
    <row r="20" spans="1:7" s="5" customFormat="1" ht="12">
      <c r="A20" s="65" t="s">
        <v>1</v>
      </c>
      <c r="B20" s="66"/>
      <c r="C20" s="66"/>
      <c r="D20" s="66"/>
      <c r="E20" s="66"/>
      <c r="F20" s="66"/>
      <c r="G20" s="67"/>
    </row>
    <row r="21" spans="1:7" s="3" customFormat="1" ht="9">
      <c r="A21" s="68" t="s">
        <v>27</v>
      </c>
      <c r="B21" s="69"/>
      <c r="C21" s="69"/>
      <c r="D21" s="69"/>
      <c r="E21" s="69"/>
      <c r="F21" s="69"/>
      <c r="G21" s="70"/>
    </row>
    <row r="22" spans="1:7" s="3" customFormat="1" ht="9">
      <c r="A22" s="16"/>
      <c r="B22" s="17"/>
      <c r="C22" s="17"/>
      <c r="D22" s="17"/>
      <c r="E22" s="17"/>
      <c r="F22" s="17"/>
      <c r="G22" s="18"/>
    </row>
    <row r="23" s="2" customFormat="1" ht="10.5" customHeight="1"/>
    <row r="24" spans="1:7" s="5" customFormat="1" ht="12">
      <c r="A24" s="71" t="s">
        <v>2</v>
      </c>
      <c r="B24" s="72"/>
      <c r="C24" s="72"/>
      <c r="D24" s="72"/>
      <c r="E24" s="72"/>
      <c r="F24" s="72"/>
      <c r="G24" s="72"/>
    </row>
    <row r="25" s="3" customFormat="1" ht="9"/>
    <row r="26" spans="1:7" s="3" customFormat="1" ht="30" customHeight="1">
      <c r="A26" s="73" t="s">
        <v>10</v>
      </c>
      <c r="B26" s="74"/>
      <c r="C26" s="74"/>
      <c r="D26" s="74"/>
      <c r="E26" s="74"/>
      <c r="F26" s="74"/>
      <c r="G26" s="74"/>
    </row>
    <row r="27" s="3" customFormat="1" ht="9"/>
    <row r="28" spans="1:7" s="3" customFormat="1" ht="187.5" customHeight="1">
      <c r="A28" s="75"/>
      <c r="B28" s="76"/>
      <c r="C28" s="76"/>
      <c r="D28" s="76"/>
      <c r="E28" s="76"/>
      <c r="F28" s="76"/>
      <c r="G28" s="77"/>
    </row>
    <row r="29" s="3" customFormat="1" ht="9"/>
    <row r="30" spans="1:7" s="3" customFormat="1" ht="9">
      <c r="A30" s="78" t="s">
        <v>4</v>
      </c>
      <c r="B30" s="78"/>
      <c r="C30" s="78"/>
      <c r="E30" s="78" t="s">
        <v>28</v>
      </c>
      <c r="F30" s="78"/>
      <c r="G30" s="78"/>
    </row>
    <row r="31" spans="1:7" s="3" customFormat="1" ht="9">
      <c r="A31" s="78"/>
      <c r="B31" s="78"/>
      <c r="C31" s="78"/>
      <c r="E31" s="78"/>
      <c r="F31" s="78"/>
      <c r="G31" s="78"/>
    </row>
    <row r="32" spans="1:7" s="3" customFormat="1" ht="33.75" customHeight="1">
      <c r="A32" s="63"/>
      <c r="B32" s="64"/>
      <c r="C32" s="64"/>
      <c r="E32" s="64"/>
      <c r="F32" s="64"/>
      <c r="G32" s="64"/>
    </row>
    <row r="33" spans="5:7" s="3" customFormat="1" ht="33.75" customHeight="1">
      <c r="E33" s="64"/>
      <c r="F33" s="64"/>
      <c r="G33" s="64"/>
    </row>
    <row r="34" spans="5:7" s="3" customFormat="1" ht="9" customHeight="1">
      <c r="E34" s="10"/>
      <c r="F34" s="10"/>
      <c r="G34" s="10"/>
    </row>
    <row r="35" spans="1:7" s="3" customFormat="1" ht="9">
      <c r="A35" s="61" t="s">
        <v>19</v>
      </c>
      <c r="B35" s="62"/>
      <c r="C35" s="62"/>
      <c r="D35" s="62"/>
      <c r="E35" s="62"/>
      <c r="F35" s="62"/>
      <c r="G35" s="62"/>
    </row>
    <row r="36" spans="1:7" s="3" customFormat="1" ht="9">
      <c r="A36" s="62"/>
      <c r="B36" s="62"/>
      <c r="C36" s="62"/>
      <c r="D36" s="62"/>
      <c r="E36" s="62"/>
      <c r="F36" s="62"/>
      <c r="G36" s="62"/>
    </row>
    <row r="37" spans="1:7" s="3" customFormat="1" ht="12.75" customHeight="1">
      <c r="A37" s="62"/>
      <c r="B37" s="62"/>
      <c r="C37" s="62"/>
      <c r="D37" s="62"/>
      <c r="E37" s="62"/>
      <c r="F37" s="62"/>
      <c r="G37" s="62"/>
    </row>
    <row r="38" spans="1:7" s="3" customFormat="1" ht="9" hidden="1">
      <c r="A38" s="62"/>
      <c r="B38" s="62"/>
      <c r="C38" s="62"/>
      <c r="D38" s="62"/>
      <c r="E38" s="62"/>
      <c r="F38" s="62"/>
      <c r="G38" s="62"/>
    </row>
    <row r="39" spans="1:7" s="3" customFormat="1" ht="12.75" customHeight="1">
      <c r="A39" s="51" t="s">
        <v>9</v>
      </c>
      <c r="B39" s="52"/>
      <c r="C39" s="52"/>
      <c r="D39" s="52"/>
      <c r="E39" s="52"/>
      <c r="F39" s="52"/>
      <c r="G39" s="52"/>
    </row>
    <row r="40" s="3" customFormat="1" ht="120.75" customHeight="1"/>
  </sheetData>
  <sheetProtection password="CF73" sheet="1"/>
  <mergeCells count="26">
    <mergeCell ref="C13:G14"/>
    <mergeCell ref="C16:G17"/>
    <mergeCell ref="F1:F2"/>
    <mergeCell ref="B3:E3"/>
    <mergeCell ref="B4:E4"/>
    <mergeCell ref="F3:F4"/>
    <mergeCell ref="B1:E1"/>
    <mergeCell ref="B2:E2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showZeros="0" zoomScale="142" zoomScaleNormal="142" zoomScalePageLayoutView="0" workbookViewId="0" topLeftCell="A16">
      <selection activeCell="E60" sqref="E60"/>
    </sheetView>
  </sheetViews>
  <sheetFormatPr defaultColWidth="11.421875" defaultRowHeight="12.75"/>
  <cols>
    <col min="1" max="1" width="2.00390625" style="1" customWidth="1"/>
    <col min="2" max="3" width="12.7109375" style="0" customWidth="1"/>
    <col min="4" max="4" width="7.28125" style="0" customWidth="1"/>
    <col min="5" max="5" width="9.8515625" style="0" customWidth="1"/>
    <col min="6" max="6" width="8.00390625" style="0" customWidth="1"/>
    <col min="7" max="7" width="7.421875" style="0" customWidth="1"/>
    <col min="8" max="8" width="12.7109375" style="0" customWidth="1"/>
    <col min="9" max="9" width="13.28125" style="0" customWidth="1"/>
    <col min="10" max="10" width="8.8515625" style="0" customWidth="1"/>
  </cols>
  <sheetData>
    <row r="1" spans="1:10" s="3" customFormat="1" ht="29.25" customHeight="1">
      <c r="A1" s="116">
        <v>85504</v>
      </c>
      <c r="B1" s="116"/>
      <c r="F1" s="119" t="s">
        <v>11</v>
      </c>
      <c r="G1" s="83"/>
      <c r="H1" s="117">
        <f>REPT(Vorderseite!C13,1)</f>
      </c>
      <c r="I1" s="117"/>
      <c r="J1" s="117"/>
    </row>
    <row r="2" s="3" customFormat="1" ht="15.75" customHeight="1"/>
    <row r="3" spans="1:10" s="3" customFormat="1" ht="9" customHeight="1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" customFormat="1" ht="18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s="33" customFormat="1" ht="12" customHeight="1">
      <c r="A5" s="104" t="s">
        <v>5</v>
      </c>
      <c r="B5" s="105"/>
      <c r="C5" s="105"/>
      <c r="D5" s="105"/>
      <c r="E5" s="106"/>
      <c r="F5" s="109" t="s">
        <v>29</v>
      </c>
      <c r="G5" s="110"/>
      <c r="H5" s="120" t="s">
        <v>6</v>
      </c>
      <c r="I5" s="93"/>
      <c r="J5" s="94"/>
    </row>
    <row r="6" spans="1:10" s="33" customFormat="1" ht="28.5" customHeight="1">
      <c r="A6" s="50" t="s">
        <v>51</v>
      </c>
      <c r="B6" s="92" t="s">
        <v>56</v>
      </c>
      <c r="C6" s="93"/>
      <c r="D6" s="93"/>
      <c r="E6" s="94"/>
      <c r="F6" s="96"/>
      <c r="G6" s="97"/>
      <c r="H6" s="100"/>
      <c r="I6" s="101"/>
      <c r="J6" s="102"/>
    </row>
    <row r="7" spans="1:10" s="33" customFormat="1" ht="28.5" customHeight="1">
      <c r="A7" s="50" t="s">
        <v>52</v>
      </c>
      <c r="B7" s="92" t="s">
        <v>58</v>
      </c>
      <c r="C7" s="93"/>
      <c r="D7" s="93"/>
      <c r="E7" s="94"/>
      <c r="F7" s="96"/>
      <c r="G7" s="97"/>
      <c r="H7" s="100"/>
      <c r="I7" s="101"/>
      <c r="J7" s="102"/>
    </row>
    <row r="8" spans="1:10" s="33" customFormat="1" ht="28.5" customHeight="1" thickBot="1">
      <c r="A8" s="50" t="s">
        <v>53</v>
      </c>
      <c r="B8" s="92" t="s">
        <v>57</v>
      </c>
      <c r="C8" s="92"/>
      <c r="D8" s="92"/>
      <c r="E8" s="95"/>
      <c r="F8" s="96"/>
      <c r="G8" s="97"/>
      <c r="H8" s="100"/>
      <c r="I8" s="101"/>
      <c r="J8" s="102"/>
    </row>
    <row r="9" spans="1:10" s="3" customFormat="1" ht="27" customHeight="1" thickBot="1" thickTop="1">
      <c r="A9" s="26"/>
      <c r="B9" s="9"/>
      <c r="C9" s="26"/>
      <c r="D9" s="29" t="s">
        <v>13</v>
      </c>
      <c r="E9" s="29"/>
      <c r="F9" s="31" t="s">
        <v>14</v>
      </c>
      <c r="G9" s="28">
        <f>SUM(F6:F8)</f>
        <v>0</v>
      </c>
      <c r="H9" s="107" t="s">
        <v>54</v>
      </c>
      <c r="I9" s="108"/>
      <c r="J9" s="27">
        <f>SUM(G9)/3</f>
        <v>0</v>
      </c>
    </row>
    <row r="10" spans="1:10" s="33" customFormat="1" ht="11.25" customHeight="1" thickTop="1">
      <c r="A10" s="43"/>
      <c r="B10" s="44"/>
      <c r="C10" s="43"/>
      <c r="D10" s="45"/>
      <c r="E10" s="45"/>
      <c r="F10" s="46"/>
      <c r="G10" s="36"/>
      <c r="H10" s="47"/>
      <c r="I10" s="47"/>
      <c r="J10" s="36"/>
    </row>
    <row r="11" spans="1:10" s="3" customFormat="1" ht="9" customHeight="1">
      <c r="A11" s="103" t="s">
        <v>33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s="3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</row>
    <row r="13" spans="1:10" s="3" customFormat="1" ht="12" customHeight="1">
      <c r="A13" s="104" t="s">
        <v>5</v>
      </c>
      <c r="B13" s="105"/>
      <c r="C13" s="105"/>
      <c r="D13" s="105"/>
      <c r="E13" s="106"/>
      <c r="F13" s="109" t="s">
        <v>29</v>
      </c>
      <c r="G13" s="110"/>
      <c r="H13" s="104" t="s">
        <v>6</v>
      </c>
      <c r="I13" s="105"/>
      <c r="J13" s="106"/>
    </row>
    <row r="14" spans="1:10" s="3" customFormat="1" ht="28.5" customHeight="1">
      <c r="A14" s="48" t="s">
        <v>51</v>
      </c>
      <c r="B14" s="92" t="s">
        <v>56</v>
      </c>
      <c r="C14" s="93"/>
      <c r="D14" s="93"/>
      <c r="E14" s="94"/>
      <c r="F14" s="96"/>
      <c r="G14" s="97"/>
      <c r="H14" s="132"/>
      <c r="I14" s="133"/>
      <c r="J14" s="134"/>
    </row>
    <row r="15" spans="1:10" s="3" customFormat="1" ht="28.5" customHeight="1">
      <c r="A15" s="48" t="s">
        <v>52</v>
      </c>
      <c r="B15" s="92" t="s">
        <v>58</v>
      </c>
      <c r="C15" s="93"/>
      <c r="D15" s="93"/>
      <c r="E15" s="94"/>
      <c r="F15" s="96"/>
      <c r="G15" s="97"/>
      <c r="H15" s="98"/>
      <c r="I15" s="98"/>
      <c r="J15" s="99"/>
    </row>
    <row r="16" spans="1:10" s="3" customFormat="1" ht="28.5" customHeight="1" thickBot="1">
      <c r="A16" s="48" t="s">
        <v>53</v>
      </c>
      <c r="B16" s="92" t="s">
        <v>57</v>
      </c>
      <c r="C16" s="92"/>
      <c r="D16" s="92"/>
      <c r="E16" s="95"/>
      <c r="F16" s="96"/>
      <c r="G16" s="97"/>
      <c r="H16" s="98"/>
      <c r="I16" s="98"/>
      <c r="J16" s="99"/>
    </row>
    <row r="17" spans="1:10" s="3" customFormat="1" ht="27" customHeight="1" thickBot="1" thickTop="1">
      <c r="A17" s="26"/>
      <c r="B17" s="9"/>
      <c r="C17" s="26"/>
      <c r="D17" s="29" t="s">
        <v>13</v>
      </c>
      <c r="E17" s="29"/>
      <c r="F17" s="31" t="s">
        <v>14</v>
      </c>
      <c r="G17" s="28">
        <f>SUM(F14:F16)</f>
        <v>0</v>
      </c>
      <c r="H17" s="107" t="s">
        <v>54</v>
      </c>
      <c r="I17" s="108"/>
      <c r="J17" s="27">
        <f>SUM(G17)/3</f>
        <v>0</v>
      </c>
    </row>
    <row r="18" s="3" customFormat="1" ht="9.75" customHeight="1" thickTop="1"/>
    <row r="19" spans="1:10" s="3" customFormat="1" ht="14.25" customHeight="1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s="3" customFormat="1" ht="15" customHeight="1">
      <c r="A20" s="104"/>
      <c r="B20" s="105"/>
      <c r="C20" s="105"/>
      <c r="D20" s="105"/>
      <c r="E20" s="106"/>
      <c r="F20" s="109" t="s">
        <v>29</v>
      </c>
      <c r="G20" s="110"/>
      <c r="H20" s="113" t="s">
        <v>6</v>
      </c>
      <c r="I20" s="114"/>
      <c r="J20" s="115"/>
    </row>
    <row r="21" spans="1:10" s="3" customFormat="1" ht="29.25" customHeight="1">
      <c r="A21" s="48" t="s">
        <v>15</v>
      </c>
      <c r="B21" s="86" t="s">
        <v>36</v>
      </c>
      <c r="C21" s="87"/>
      <c r="D21" s="87"/>
      <c r="E21" s="88"/>
      <c r="F21" s="96"/>
      <c r="G21" s="97"/>
      <c r="H21" s="111"/>
      <c r="I21" s="112"/>
      <c r="J21" s="90"/>
    </row>
    <row r="22" spans="1:10" s="3" customFormat="1" ht="29.25" customHeight="1" thickBot="1">
      <c r="A22" s="48" t="s">
        <v>16</v>
      </c>
      <c r="B22" s="86" t="s">
        <v>37</v>
      </c>
      <c r="C22" s="87"/>
      <c r="D22" s="87"/>
      <c r="E22" s="88"/>
      <c r="F22" s="96"/>
      <c r="G22" s="97"/>
      <c r="H22" s="111"/>
      <c r="I22" s="112"/>
      <c r="J22" s="90"/>
    </row>
    <row r="23" spans="1:10" s="3" customFormat="1" ht="27.75" customHeight="1" thickBot="1" thickTop="1">
      <c r="A23" s="26"/>
      <c r="B23" s="9"/>
      <c r="C23" s="26"/>
      <c r="D23" s="29" t="s">
        <v>13</v>
      </c>
      <c r="E23" s="29"/>
      <c r="F23" s="31" t="s">
        <v>14</v>
      </c>
      <c r="G23" s="28">
        <f>SUM(F21:F22)</f>
        <v>0</v>
      </c>
      <c r="H23" s="107" t="s">
        <v>55</v>
      </c>
      <c r="I23" s="108"/>
      <c r="J23" s="27">
        <f>SUM(G23)/2</f>
        <v>0</v>
      </c>
    </row>
    <row r="24" spans="1:10" s="3" customFormat="1" ht="15.75" customHeight="1" thickTop="1">
      <c r="A24" s="26"/>
      <c r="B24" s="9"/>
      <c r="C24" s="26"/>
      <c r="D24" s="29"/>
      <c r="E24" s="29"/>
      <c r="F24" s="31"/>
      <c r="G24" s="36"/>
      <c r="H24" s="40"/>
      <c r="I24" s="40"/>
      <c r="J24" s="36"/>
    </row>
    <row r="25" spans="1:10" s="5" customFormat="1" ht="14.25" customHeight="1">
      <c r="A25" s="123" t="s">
        <v>20</v>
      </c>
      <c r="B25" s="123"/>
      <c r="C25" s="123"/>
      <c r="D25" s="123"/>
      <c r="E25" s="123"/>
      <c r="F25" s="123"/>
      <c r="G25" s="123"/>
      <c r="H25" s="123"/>
      <c r="I25" s="123"/>
      <c r="J25" s="124"/>
    </row>
    <row r="26" spans="1:10" s="3" customFormat="1" ht="30" customHeight="1">
      <c r="A26" s="131" t="s">
        <v>21</v>
      </c>
      <c r="B26" s="114"/>
      <c r="C26" s="114"/>
      <c r="D26" s="115"/>
      <c r="E26" s="41" t="s">
        <v>34</v>
      </c>
      <c r="F26" s="41" t="s">
        <v>31</v>
      </c>
      <c r="G26" s="41" t="s">
        <v>32</v>
      </c>
      <c r="H26" s="113" t="s">
        <v>6</v>
      </c>
      <c r="I26" s="114"/>
      <c r="J26" s="115"/>
    </row>
    <row r="27" spans="1:10" s="3" customFormat="1" ht="32.25" customHeight="1">
      <c r="A27" s="48" t="s">
        <v>15</v>
      </c>
      <c r="B27" s="89" t="s">
        <v>49</v>
      </c>
      <c r="C27" s="89"/>
      <c r="D27" s="89"/>
      <c r="E27" s="35"/>
      <c r="F27" s="42">
        <v>2</v>
      </c>
      <c r="G27" s="28">
        <f>E27*F27</f>
        <v>0</v>
      </c>
      <c r="H27" s="90"/>
      <c r="I27" s="91"/>
      <c r="J27" s="91"/>
    </row>
    <row r="28" spans="1:10" s="3" customFormat="1" ht="29.25" customHeight="1">
      <c r="A28" s="48" t="s">
        <v>16</v>
      </c>
      <c r="B28" s="89" t="s">
        <v>38</v>
      </c>
      <c r="C28" s="89"/>
      <c r="D28" s="89"/>
      <c r="E28" s="30">
        <f>SUM(J9)</f>
        <v>0</v>
      </c>
      <c r="F28" s="42">
        <v>2</v>
      </c>
      <c r="G28" s="28">
        <f>E28*F28</f>
        <v>0</v>
      </c>
      <c r="H28" s="90"/>
      <c r="I28" s="91"/>
      <c r="J28" s="91"/>
    </row>
    <row r="29" spans="1:10" s="3" customFormat="1" ht="29.25" customHeight="1">
      <c r="A29" s="48" t="s">
        <v>17</v>
      </c>
      <c r="B29" s="86" t="s">
        <v>39</v>
      </c>
      <c r="C29" s="87"/>
      <c r="D29" s="88"/>
      <c r="E29" s="30">
        <f>SUM(J17)</f>
        <v>0</v>
      </c>
      <c r="F29" s="49">
        <v>2.5</v>
      </c>
      <c r="G29" s="28">
        <f>E29*F29</f>
        <v>0</v>
      </c>
      <c r="H29" s="90"/>
      <c r="I29" s="91"/>
      <c r="J29" s="91"/>
    </row>
    <row r="30" spans="1:10" s="3" customFormat="1" ht="29.25" customHeight="1">
      <c r="A30" s="48" t="s">
        <v>18</v>
      </c>
      <c r="B30" s="128" t="s">
        <v>40</v>
      </c>
      <c r="C30" s="128"/>
      <c r="D30" s="128"/>
      <c r="E30" s="35"/>
      <c r="F30" s="42">
        <v>2</v>
      </c>
      <c r="G30" s="28">
        <f>E30*F30</f>
        <v>0</v>
      </c>
      <c r="H30" s="90"/>
      <c r="I30" s="91"/>
      <c r="J30" s="91"/>
    </row>
    <row r="31" spans="1:10" s="3" customFormat="1" ht="29.25" customHeight="1" thickBot="1">
      <c r="A31" s="48" t="s">
        <v>50</v>
      </c>
      <c r="B31" s="86" t="s">
        <v>41</v>
      </c>
      <c r="C31" s="87"/>
      <c r="D31" s="87"/>
      <c r="E31" s="28">
        <f>J23</f>
        <v>0</v>
      </c>
      <c r="F31" s="49">
        <v>1.5</v>
      </c>
      <c r="G31" s="28">
        <f>E31*F31</f>
        <v>0</v>
      </c>
      <c r="H31" s="90"/>
      <c r="I31" s="91"/>
      <c r="J31" s="91"/>
    </row>
    <row r="32" spans="1:10" s="3" customFormat="1" ht="29.25" customHeight="1" thickBot="1" thickTop="1">
      <c r="A32" s="6"/>
      <c r="B32" s="7"/>
      <c r="C32" s="7"/>
      <c r="D32" s="31"/>
      <c r="E32" s="36"/>
      <c r="F32" s="37" t="s">
        <v>14</v>
      </c>
      <c r="G32" s="28">
        <f>SUM(G27:G31)</f>
        <v>0</v>
      </c>
      <c r="H32" s="107" t="s">
        <v>43</v>
      </c>
      <c r="I32" s="130"/>
      <c r="J32" s="23">
        <f>SUM(G32)/10</f>
        <v>0</v>
      </c>
    </row>
    <row r="33" spans="1:10" s="3" customFormat="1" ht="8.25" customHeight="1" thickTop="1">
      <c r="A33" s="4"/>
      <c r="G33" s="21"/>
      <c r="H33" s="9"/>
      <c r="I33" s="9"/>
      <c r="J33" s="21"/>
    </row>
    <row r="34" spans="1:10" s="3" customFormat="1" ht="9" customHeight="1">
      <c r="A34" s="4" t="s">
        <v>42</v>
      </c>
      <c r="G34" s="21"/>
      <c r="H34" s="9"/>
      <c r="I34" s="9"/>
      <c r="J34" s="21"/>
    </row>
    <row r="35" spans="1:10" s="3" customFormat="1" ht="9" customHeight="1">
      <c r="A35" s="39" t="s">
        <v>22</v>
      </c>
      <c r="B35" s="39"/>
      <c r="C35" s="39"/>
      <c r="D35" s="39"/>
      <c r="E35" s="39"/>
      <c r="F35" s="39"/>
      <c r="G35" s="21"/>
      <c r="H35" s="9"/>
      <c r="I35" s="9"/>
      <c r="J35" s="21"/>
    </row>
    <row r="36" spans="1:7" s="3" customFormat="1" ht="9" customHeight="1">
      <c r="A36" s="4"/>
      <c r="G36" s="8"/>
    </row>
    <row r="37" spans="1:10" s="3" customFormat="1" ht="36.75" customHeight="1">
      <c r="A37" s="73" t="s">
        <v>59</v>
      </c>
      <c r="B37" s="73"/>
      <c r="C37" s="73"/>
      <c r="D37" s="73"/>
      <c r="E37" s="73"/>
      <c r="F37" s="73"/>
      <c r="G37" s="73"/>
      <c r="H37" s="73"/>
      <c r="I37" s="73"/>
      <c r="J37" s="73"/>
    </row>
    <row r="38" spans="1:7" s="3" customFormat="1" ht="9.75" customHeight="1">
      <c r="A38" s="4"/>
      <c r="G38" s="8"/>
    </row>
    <row r="39" spans="1:10" s="5" customFormat="1" ht="11.25" customHeight="1">
      <c r="A39" s="127" t="s">
        <v>8</v>
      </c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7" s="3" customFormat="1" ht="3" customHeight="1">
      <c r="A40" s="4"/>
      <c r="G40" s="8"/>
    </row>
    <row r="41" spans="1:10" s="3" customFormat="1" ht="9" customHeight="1">
      <c r="A41" s="129" t="s">
        <v>30</v>
      </c>
      <c r="B41" s="129"/>
      <c r="C41" s="129"/>
      <c r="D41" s="129"/>
      <c r="E41" s="32"/>
      <c r="F41" s="32"/>
      <c r="G41" s="33"/>
      <c r="H41" s="59" t="s">
        <v>7</v>
      </c>
      <c r="I41" s="59"/>
      <c r="J41" s="59"/>
    </row>
    <row r="42" spans="1:10" s="3" customFormat="1" ht="9">
      <c r="A42" s="129"/>
      <c r="B42" s="129"/>
      <c r="C42" s="129"/>
      <c r="D42" s="129"/>
      <c r="E42" s="32"/>
      <c r="F42" s="32"/>
      <c r="G42" s="33"/>
      <c r="H42" s="59"/>
      <c r="I42" s="59"/>
      <c r="J42" s="59"/>
    </row>
    <row r="43" spans="1:10" s="3" customFormat="1" ht="37.5" customHeight="1">
      <c r="A43" s="125"/>
      <c r="B43" s="125"/>
      <c r="C43" s="125"/>
      <c r="D43" s="125"/>
      <c r="E43" s="34"/>
      <c r="F43" s="34"/>
      <c r="G43" s="33"/>
      <c r="H43" s="126"/>
      <c r="I43" s="126"/>
      <c r="J43" s="126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pans="1:11" s="3" customFormat="1" ht="9">
      <c r="A56" s="4"/>
      <c r="G56" s="33"/>
      <c r="H56" s="33"/>
      <c r="I56" s="33"/>
      <c r="J56" s="33"/>
      <c r="K56" s="33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62">
    <mergeCell ref="A20:E20"/>
    <mergeCell ref="H23:I23"/>
    <mergeCell ref="F21:G21"/>
    <mergeCell ref="F22:G22"/>
    <mergeCell ref="A43:D43"/>
    <mergeCell ref="H43:J43"/>
    <mergeCell ref="A39:J39"/>
    <mergeCell ref="B31:D31"/>
    <mergeCell ref="B30:D30"/>
    <mergeCell ref="A41:D42"/>
    <mergeCell ref="A37:J37"/>
    <mergeCell ref="H41:J42"/>
    <mergeCell ref="H32:I32"/>
    <mergeCell ref="H31:J31"/>
    <mergeCell ref="H30:J30"/>
    <mergeCell ref="H26:J26"/>
    <mergeCell ref="H28:J28"/>
    <mergeCell ref="H29:J29"/>
    <mergeCell ref="A25:J25"/>
    <mergeCell ref="B29:D29"/>
    <mergeCell ref="B28:D28"/>
    <mergeCell ref="A26:D26"/>
    <mergeCell ref="A1:B1"/>
    <mergeCell ref="H1:J1"/>
    <mergeCell ref="A3:J4"/>
    <mergeCell ref="F1:G1"/>
    <mergeCell ref="F14:G14"/>
    <mergeCell ref="F13:G13"/>
    <mergeCell ref="H5:J5"/>
    <mergeCell ref="H8:J8"/>
    <mergeCell ref="A11:J12"/>
    <mergeCell ref="A13:E13"/>
    <mergeCell ref="F5:G5"/>
    <mergeCell ref="F8:G8"/>
    <mergeCell ref="A5:E5"/>
    <mergeCell ref="H21:J21"/>
    <mergeCell ref="H22:J22"/>
    <mergeCell ref="B14:E14"/>
    <mergeCell ref="H20:J20"/>
    <mergeCell ref="H9:I9"/>
    <mergeCell ref="F20:G20"/>
    <mergeCell ref="F16:G16"/>
    <mergeCell ref="F6:G6"/>
    <mergeCell ref="H6:J6"/>
    <mergeCell ref="F7:G7"/>
    <mergeCell ref="H7:J7"/>
    <mergeCell ref="A19:J19"/>
    <mergeCell ref="H13:J13"/>
    <mergeCell ref="H17:I17"/>
    <mergeCell ref="B16:E16"/>
    <mergeCell ref="H14:J14"/>
    <mergeCell ref="H16:J16"/>
    <mergeCell ref="B21:E21"/>
    <mergeCell ref="B22:E22"/>
    <mergeCell ref="B27:D27"/>
    <mergeCell ref="H27:J27"/>
    <mergeCell ref="B6:E6"/>
    <mergeCell ref="B7:E7"/>
    <mergeCell ref="B8:E8"/>
    <mergeCell ref="B15:E15"/>
    <mergeCell ref="F15:G15"/>
    <mergeCell ref="H15:J15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2011-02-03T14:58:06Z</cp:lastPrinted>
  <dcterms:created xsi:type="dcterms:W3CDTF">2006-01-30T14:36:36Z</dcterms:created>
  <dcterms:modified xsi:type="dcterms:W3CDTF">2011-02-25T17:22:03Z</dcterms:modified>
  <cp:category/>
  <cp:version/>
  <cp:contentType/>
  <cp:contentStatus/>
</cp:coreProperties>
</file>